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png" ContentType="image/png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media/image10.png" ContentType="image/png"/>
  <Override PartName="/xl/media/image11.png" ContentType="image/png"/>
  <Override PartName="/xl/media/image12.png" ContentType="image/png"/>
  <Override PartName="/xl/media/image13.png" ContentType="image/png"/>
  <Override PartName="/xl/media/image14.png" ContentType="image/png"/>
  <Override PartName="/xl/media/image15.png" ContentType="image/png"/>
  <Override PartName="/xl/media/image16.png" ContentType="image/png"/>
  <Override PartName="/xl/sharedStrings.xml" ContentType="application/vnd.openxmlformats-officedocument.spreadsheetml.sharedStrings+xml"/>
  <Override PartName="/xl/drawings/drawing9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ýsledovka" sheetId="1" state="visible" r:id="rId2"/>
    <sheet name="Dě9" sheetId="2" state="visible" r:id="rId3"/>
    <sheet name="Dě13" sheetId="3" state="visible" r:id="rId4"/>
    <sheet name="Dorost" sheetId="4" state="visible" r:id="rId5"/>
    <sheet name="LoveckýM" sheetId="5" state="visible" r:id="rId6"/>
    <sheet name="LoveckýŽ" sheetId="6" state="visible" r:id="rId7"/>
    <sheet name="Dlouhý luk" sheetId="7" state="visible" r:id="rId8"/>
    <sheet name="P+T" sheetId="8" state="visible" r:id="rId9"/>
    <sheet name="D" sheetId="9" state="visible" r:id="rId10"/>
  </sheets>
  <definedNames>
    <definedName function="false" hidden="true" localSheetId="8" name="_xlnm._FilterDatabase" vbProcedure="false">D!$B$3:$AB$3</definedName>
    <definedName function="false" hidden="true" localSheetId="2" name="_xlnm._FilterDatabase" vbProcedure="false">Dě13!$B$3:$AA$3</definedName>
    <definedName function="false" hidden="true" localSheetId="1" name="_xlnm._FilterDatabase" vbProcedure="false">Dě9!$B$3:$AA$3</definedName>
    <definedName function="false" hidden="true" localSheetId="6" name="_xlnm._FilterDatabase" vbProcedure="false">'Dlouhý luk'!$B$3:$AA$3</definedName>
    <definedName function="false" hidden="true" localSheetId="7" name="_xlnm._FilterDatabase" vbProcedure="false">'P+T'!$B$3:$AA$3</definedName>
    <definedName function="false" hidden="true" localSheetId="0" name="_xlnm._FilterDatabase" vbProcedure="false">Výsledovka!$B$6:$AA$56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<sst xmlns="http://schemas.openxmlformats.org/spreadsheetml/2006/main" count="830" uniqueCount="131">
  <si>
    <t xml:space="preserve">Svatováclavský turnaj 2017                  Manětín 30.9.                                             LUKOS             </t>
  </si>
  <si>
    <r>
      <rPr>
        <b val="true"/>
        <sz val="12"/>
        <color rgb="FF000000"/>
        <rFont val="Calibri"/>
        <family val="2"/>
        <charset val="238"/>
      </rPr>
      <t xml:space="preserve">P</t>
    </r>
    <r>
      <rPr>
        <sz val="12"/>
        <color rgb="FF000000"/>
        <rFont val="Calibri"/>
        <family val="2"/>
        <charset val="238"/>
      </rPr>
      <t xml:space="preserve"> - Primitivní, </t>
    </r>
    <r>
      <rPr>
        <b val="true"/>
        <sz val="12"/>
        <color rgb="FF000000"/>
        <rFont val="Calibri"/>
        <family val="2"/>
        <charset val="238"/>
      </rPr>
      <t xml:space="preserve">T </t>
    </r>
    <r>
      <rPr>
        <sz val="12"/>
        <color rgb="FF000000"/>
        <rFont val="Calibri"/>
        <family val="2"/>
        <charset val="238"/>
      </rPr>
      <t xml:space="preserve">- Tradiční,</t>
    </r>
    <r>
      <rPr>
        <b val="true"/>
        <sz val="12"/>
        <color rgb="FF000000"/>
        <rFont val="Calibri"/>
        <family val="2"/>
        <charset val="238"/>
      </rPr>
      <t xml:space="preserve"> </t>
    </r>
    <r>
      <rPr>
        <sz val="12"/>
        <color rgb="FF000000"/>
        <rFont val="Calibri"/>
        <family val="2"/>
        <charset val="238"/>
      </rPr>
      <t xml:space="preserve"> </t>
    </r>
    <r>
      <rPr>
        <b val="true"/>
        <sz val="12"/>
        <color rgb="FF000000"/>
        <rFont val="Calibri"/>
        <family val="2"/>
        <charset val="238"/>
      </rPr>
      <t xml:space="preserve">D</t>
    </r>
    <r>
      <rPr>
        <sz val="12"/>
        <color rgb="FF000000"/>
        <rFont val="Calibri"/>
        <family val="2"/>
        <charset val="238"/>
      </rPr>
      <t xml:space="preserve"> - Luk s dřevěným šípem,                                </t>
    </r>
    <r>
      <rPr>
        <b val="true"/>
        <sz val="12"/>
        <color rgb="FF000000"/>
        <rFont val="Calibri"/>
        <family val="2"/>
        <charset val="238"/>
      </rPr>
      <t xml:space="preserve">L</t>
    </r>
    <r>
      <rPr>
        <sz val="12"/>
        <color rgb="FF000000"/>
        <rFont val="Calibri"/>
        <family val="2"/>
        <charset val="238"/>
      </rPr>
      <t xml:space="preserve"> - Lovecký, </t>
    </r>
    <r>
      <rPr>
        <b val="true"/>
        <sz val="12"/>
        <color rgb="FF000000"/>
        <rFont val="Calibri"/>
        <family val="2"/>
        <charset val="238"/>
      </rPr>
      <t xml:space="preserve">DL</t>
    </r>
    <r>
      <rPr>
        <sz val="12"/>
        <color rgb="FF000000"/>
        <rFont val="Calibri"/>
        <family val="2"/>
        <charset val="238"/>
      </rPr>
      <t xml:space="preserve"> - dlouhý luk</t>
    </r>
  </si>
  <si>
    <r>
      <rPr>
        <sz val="9"/>
        <color rgb="FF000000"/>
        <rFont val="Calibri"/>
        <family val="2"/>
        <charset val="238"/>
      </rPr>
      <t xml:space="preserve">Kategorie  (</t>
    </r>
    <r>
      <rPr>
        <b val="true"/>
        <sz val="9"/>
        <color rgb="FF000000"/>
        <rFont val="Calibri"/>
        <family val="2"/>
        <charset val="238"/>
      </rPr>
      <t xml:space="preserve">M</t>
    </r>
    <r>
      <rPr>
        <sz val="9"/>
        <color rgb="FF000000"/>
        <rFont val="Calibri"/>
        <family val="2"/>
        <charset val="238"/>
      </rPr>
      <t xml:space="preserve">-Muži, </t>
    </r>
    <r>
      <rPr>
        <b val="true"/>
        <sz val="9"/>
        <color rgb="FF000000"/>
        <rFont val="Calibri"/>
        <family val="2"/>
        <charset val="238"/>
      </rPr>
      <t xml:space="preserve">Ž</t>
    </r>
    <r>
      <rPr>
        <sz val="9"/>
        <color rgb="FF000000"/>
        <rFont val="Calibri"/>
        <family val="2"/>
        <charset val="238"/>
      </rPr>
      <t xml:space="preserve">-ženy, </t>
    </r>
    <r>
      <rPr>
        <b val="true"/>
        <sz val="9"/>
        <color rgb="FF000000"/>
        <rFont val="Calibri"/>
        <family val="2"/>
        <charset val="238"/>
      </rPr>
      <t xml:space="preserve">Dě9</t>
    </r>
    <r>
      <rPr>
        <sz val="9"/>
        <color rgb="FF000000"/>
        <rFont val="Calibri"/>
        <family val="2"/>
        <charset val="238"/>
      </rPr>
      <t xml:space="preserve">-Děti do      9 let, </t>
    </r>
    <r>
      <rPr>
        <b val="true"/>
        <sz val="9"/>
        <color rgb="FF000000"/>
        <rFont val="Calibri"/>
        <family val="2"/>
        <charset val="238"/>
      </rPr>
      <t xml:space="preserve">Dě13</t>
    </r>
    <r>
      <rPr>
        <sz val="9"/>
        <color rgb="FF000000"/>
        <rFont val="Calibri"/>
        <family val="2"/>
        <charset val="238"/>
      </rPr>
      <t xml:space="preserve">-Děti do 13 let,</t>
    </r>
    <r>
      <rPr>
        <b val="true"/>
        <sz val="9"/>
        <color rgb="FF000000"/>
        <rFont val="Calibri"/>
        <family val="2"/>
        <charset val="238"/>
      </rPr>
      <t xml:space="preserve"> DoH</t>
    </r>
    <r>
      <rPr>
        <sz val="9"/>
        <color rgb="FF000000"/>
        <rFont val="Calibri"/>
        <family val="2"/>
        <charset val="238"/>
      </rPr>
      <t xml:space="preserve"> -Dorost Hoši, </t>
    </r>
    <r>
      <rPr>
        <b val="true"/>
        <sz val="9"/>
        <color rgb="FF000000"/>
        <rFont val="Calibri"/>
        <family val="2"/>
        <charset val="238"/>
      </rPr>
      <t xml:space="preserve">DoD</t>
    </r>
    <r>
      <rPr>
        <sz val="9"/>
        <color rgb="FF000000"/>
        <rFont val="Calibri"/>
        <family val="2"/>
        <charset val="238"/>
      </rPr>
      <t xml:space="preserve"> - Dorost Dívky)</t>
    </r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</si>
  <si>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</si>
  <si>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</si>
  <si>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</si>
  <si>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</si>
  <si>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</si>
  <si>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</si>
  <si>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</si>
  <si>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</si>
  <si>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9.</t>
  </si>
  <si>
    <t xml:space="preserve">10.</t>
  </si>
  <si>
    <t xml:space="preserve">Celkem</t>
  </si>
  <si>
    <t xml:space="preserve">Terčová lukostřelba na 20 m (Děti 15 m)</t>
  </si>
  <si>
    <t xml:space="preserve">Terčová lukostřelba na 50 m (Děti 30 m)</t>
  </si>
  <si>
    <t xml:space="preserve">Rychlostřelba</t>
  </si>
  <si>
    <t xml:space="preserve">Královská ústupovka</t>
  </si>
  <si>
    <t xml:space="preserve">Lovecká stezka</t>
  </si>
  <si>
    <t xml:space="preserve">Rozstřel</t>
  </si>
  <si>
    <t xml:space="preserve">Hlídka na věži</t>
  </si>
  <si>
    <t xml:space="preserve">Heraldický kvíz</t>
  </si>
  <si>
    <t xml:space="preserve">Běžící terč</t>
  </si>
  <si>
    <t xml:space="preserve">Dračí vejce</t>
  </si>
  <si>
    <t xml:space="preserve">Pořadí</t>
  </si>
  <si>
    <t xml:space="preserve">Jméno a příjmení </t>
  </si>
  <si>
    <t xml:space="preserve">Luk</t>
  </si>
  <si>
    <t xml:space="preserve">Kat </t>
  </si>
  <si>
    <t xml:space="preserve">Body</t>
  </si>
  <si>
    <t xml:space="preserve">Ká</t>
  </si>
  <si>
    <t xml:space="preserve">Bonifikace</t>
  </si>
  <si>
    <t xml:space="preserve">Celkem Ká</t>
  </si>
  <si>
    <t xml:space="preserve">Zděněk Ruda Mlčoch</t>
  </si>
  <si>
    <t xml:space="preserve">L</t>
  </si>
  <si>
    <t xml:space="preserve">M</t>
  </si>
  <si>
    <t xml:space="preserve">Tomáš Uhlík</t>
  </si>
  <si>
    <t xml:space="preserve">Zděněk Hrubý</t>
  </si>
  <si>
    <t xml:space="preserve">Janica Hrubá</t>
  </si>
  <si>
    <t xml:space="preserve">Ž</t>
  </si>
  <si>
    <t xml:space="preserve">Martin Frelich</t>
  </si>
  <si>
    <t xml:space="preserve">Jan Mazánek</t>
  </si>
  <si>
    <t xml:space="preserve">Alois Novotný</t>
  </si>
  <si>
    <t xml:space="preserve">Jan Holub</t>
  </si>
  <si>
    <t xml:space="preserve">T</t>
  </si>
  <si>
    <t xml:space="preserve">Jan Fencl</t>
  </si>
  <si>
    <t xml:space="preserve">Stanislav Rataj</t>
  </si>
  <si>
    <t xml:space="preserve">P</t>
  </si>
  <si>
    <t xml:space="preserve">11.</t>
  </si>
  <si>
    <t xml:space="preserve">Martin Štekl</t>
  </si>
  <si>
    <t xml:space="preserve">12.</t>
  </si>
  <si>
    <t xml:space="preserve">Roman Kopp</t>
  </si>
  <si>
    <t xml:space="preserve">13.</t>
  </si>
  <si>
    <t xml:space="preserve">Jana Poláková</t>
  </si>
  <si>
    <t xml:space="preserve">Dě9</t>
  </si>
  <si>
    <t xml:space="preserve">14.</t>
  </si>
  <si>
    <t xml:space="preserve">Haala Jonáš</t>
  </si>
  <si>
    <t xml:space="preserve">Dě13</t>
  </si>
  <si>
    <t xml:space="preserve">15.</t>
  </si>
  <si>
    <t xml:space="preserve">Veronika Červíková</t>
  </si>
  <si>
    <t xml:space="preserve">DoD</t>
  </si>
  <si>
    <t xml:space="preserve">16.</t>
  </si>
  <si>
    <t xml:space="preserve">Daniela Uhlíková</t>
  </si>
  <si>
    <t xml:space="preserve">17.</t>
  </si>
  <si>
    <t xml:space="preserve">Pavlína Zavadilová</t>
  </si>
  <si>
    <t xml:space="preserve">18.</t>
  </si>
  <si>
    <t xml:space="preserve">Lenka Česká</t>
  </si>
  <si>
    <t xml:space="preserve">D</t>
  </si>
  <si>
    <t xml:space="preserve">19.</t>
  </si>
  <si>
    <t xml:space="preserve">Zbyněk Křišťan</t>
  </si>
  <si>
    <t xml:space="preserve">20.</t>
  </si>
  <si>
    <t xml:space="preserve">Josef Václavek</t>
  </si>
  <si>
    <t xml:space="preserve">21.</t>
  </si>
  <si>
    <t xml:space="preserve">Vladimír Zahout</t>
  </si>
  <si>
    <t xml:space="preserve">22.</t>
  </si>
  <si>
    <t xml:space="preserve">Petr Zavadil</t>
  </si>
  <si>
    <t xml:space="preserve">23.</t>
  </si>
  <si>
    <t xml:space="preserve">Daniel Lev</t>
  </si>
  <si>
    <t xml:space="preserve">24.</t>
  </si>
  <si>
    <t xml:space="preserve">Laura Černá</t>
  </si>
  <si>
    <t xml:space="preserve">25.</t>
  </si>
  <si>
    <t xml:space="preserve">Eva Křišťanová</t>
  </si>
  <si>
    <t xml:space="preserve">26.</t>
  </si>
  <si>
    <t xml:space="preserve">Josef Čapka</t>
  </si>
  <si>
    <t xml:space="preserve">27.</t>
  </si>
  <si>
    <t xml:space="preserve">Haala Josef</t>
  </si>
  <si>
    <t xml:space="preserve">28.</t>
  </si>
  <si>
    <t xml:space="preserve">Jana Holubová</t>
  </si>
  <si>
    <t xml:space="preserve">29.</t>
  </si>
  <si>
    <t xml:space="preserve">Ondřej Haidlmaier</t>
  </si>
  <si>
    <t xml:space="preserve">DL</t>
  </si>
  <si>
    <t xml:space="preserve">30.</t>
  </si>
  <si>
    <t xml:space="preserve">Lenka Břenková</t>
  </si>
  <si>
    <t xml:space="preserve">31.</t>
  </si>
  <si>
    <t xml:space="preserve">Jakub Polák</t>
  </si>
  <si>
    <t xml:space="preserve">DoH</t>
  </si>
  <si>
    <t xml:space="preserve">32.</t>
  </si>
  <si>
    <t xml:space="preserve">Vendula Troblová</t>
  </si>
  <si>
    <t xml:space="preserve">33.</t>
  </si>
  <si>
    <t xml:space="preserve">Libor Benda</t>
  </si>
  <si>
    <t xml:space="preserve">34.</t>
  </si>
  <si>
    <t xml:space="preserve">Matyáš Mayrhofer</t>
  </si>
  <si>
    <t xml:space="preserve">35.</t>
  </si>
  <si>
    <t xml:space="preserve">Alena Ficová</t>
  </si>
  <si>
    <t xml:space="preserve">36.</t>
  </si>
  <si>
    <t xml:space="preserve">Jakub Fencl</t>
  </si>
  <si>
    <t xml:space="preserve">37.</t>
  </si>
  <si>
    <t xml:space="preserve">Martin Vacík</t>
  </si>
  <si>
    <t xml:space="preserve">38.</t>
  </si>
  <si>
    <t xml:space="preserve">Dominika Jurčová</t>
  </si>
  <si>
    <t xml:space="preserve">39.</t>
  </si>
  <si>
    <t xml:space="preserve">Michala Václavíková</t>
  </si>
  <si>
    <t xml:space="preserve">40.</t>
  </si>
  <si>
    <t xml:space="preserve">Ondřej Kopp</t>
  </si>
  <si>
    <t xml:space="preserve">41.</t>
  </si>
  <si>
    <t xml:space="preserve">Filip Kozák</t>
  </si>
  <si>
    <t xml:space="preserve">42.</t>
  </si>
  <si>
    <t xml:space="preserve">Daniel Benda</t>
  </si>
  <si>
    <t xml:space="preserve">43.</t>
  </si>
  <si>
    <t xml:space="preserve">Anna Fenclová</t>
  </si>
  <si>
    <t xml:space="preserve">44.</t>
  </si>
  <si>
    <t xml:space="preserve">Jaromír Pěnkava</t>
  </si>
  <si>
    <t xml:space="preserve">45.</t>
  </si>
  <si>
    <t xml:space="preserve">Marcela Svěchotová</t>
  </si>
  <si>
    <t xml:space="preserve">46.</t>
  </si>
  <si>
    <t xml:space="preserve">Karolína Zoltánová</t>
  </si>
  <si>
    <t xml:space="preserve">47.</t>
  </si>
  <si>
    <t xml:space="preserve">Kamila Mlynáříková</t>
  </si>
  <si>
    <t xml:space="preserve">48.</t>
  </si>
  <si>
    <t xml:space="preserve">49.</t>
  </si>
  <si>
    <t xml:space="preserve">50.</t>
  </si>
  <si>
    <t xml:space="preserve">Josef Haala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</si>
</sst>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.0"/>
  </numFmts>
  <fonts count="10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2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8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3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4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4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4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4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4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0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1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5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5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58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5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7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9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0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4</xdr:row>
      <xdr:rowOff>314280</xdr:rowOff>
    </xdr:from>
    <xdr:to>
      <xdr:col>2</xdr:col>
      <xdr:colOff>1075320</xdr:colOff>
      <xdr:row>4</xdr:row>
      <xdr:rowOff>1392120</xdr:rowOff>
    </xdr:to>
    <xdr:pic>
      <xdr:nvPicPr>
        <xdr:cNvPr id="0" name="Obrázek 2" descr=""/>
        <xdr:cNvPicPr/>
      </xdr:nvPicPr>
      <xdr:blipFill>
        <a:blip r:embed="rId1"/>
        <a:stretch/>
      </xdr:blipFill>
      <xdr:spPr>
        <a:xfrm>
          <a:off x="1433520" y="117144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1</xdr:row>
      <xdr:rowOff>314280</xdr:rowOff>
    </xdr:from>
    <xdr:to>
      <xdr:col>2</xdr:col>
      <xdr:colOff>1075320</xdr:colOff>
      <xdr:row>1</xdr:row>
      <xdr:rowOff>317880</xdr:rowOff>
    </xdr:to>
    <xdr:pic>
      <xdr:nvPicPr>
        <xdr:cNvPr id="1" name="Obrázek 1" descr=""/>
        <xdr:cNvPicPr/>
      </xdr:nvPicPr>
      <xdr:blipFill>
        <a:blip r:embed="rId1"/>
        <a:stretch/>
      </xdr:blipFill>
      <xdr:spPr>
        <a:xfrm>
          <a:off x="1433520" y="504720"/>
          <a:ext cx="865800" cy="3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561960</xdr:colOff>
      <xdr:row>1</xdr:row>
      <xdr:rowOff>466560</xdr:rowOff>
    </xdr:from>
    <xdr:to>
      <xdr:col>2</xdr:col>
      <xdr:colOff>818280</xdr:colOff>
      <xdr:row>1</xdr:row>
      <xdr:rowOff>1544400</xdr:rowOff>
    </xdr:to>
    <xdr:pic>
      <xdr:nvPicPr>
        <xdr:cNvPr id="2" name="Obrázek 3" descr=""/>
        <xdr:cNvPicPr/>
      </xdr:nvPicPr>
      <xdr:blipFill>
        <a:blip r:embed="rId2"/>
        <a:stretch/>
      </xdr:blipFill>
      <xdr:spPr>
        <a:xfrm>
          <a:off x="1173960" y="657000"/>
          <a:ext cx="86832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1</xdr:row>
      <xdr:rowOff>314280</xdr:rowOff>
    </xdr:from>
    <xdr:to>
      <xdr:col>2</xdr:col>
      <xdr:colOff>1075320</xdr:colOff>
      <xdr:row>1</xdr:row>
      <xdr:rowOff>317880</xdr:rowOff>
    </xdr:to>
    <xdr:pic>
      <xdr:nvPicPr>
        <xdr:cNvPr id="3" name="Obrázek 1" descr=""/>
        <xdr:cNvPicPr/>
      </xdr:nvPicPr>
      <xdr:blipFill>
        <a:blip r:embed="rId1"/>
        <a:stretch/>
      </xdr:blipFill>
      <xdr:spPr>
        <a:xfrm>
          <a:off x="1433520" y="504720"/>
          <a:ext cx="865800" cy="3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571680</xdr:colOff>
      <xdr:row>1</xdr:row>
      <xdr:rowOff>523800</xdr:rowOff>
    </xdr:from>
    <xdr:to>
      <xdr:col>2</xdr:col>
      <xdr:colOff>828000</xdr:colOff>
      <xdr:row>1</xdr:row>
      <xdr:rowOff>1601640</xdr:rowOff>
    </xdr:to>
    <xdr:pic>
      <xdr:nvPicPr>
        <xdr:cNvPr id="4" name="Obrázek 3" descr=""/>
        <xdr:cNvPicPr/>
      </xdr:nvPicPr>
      <xdr:blipFill>
        <a:blip r:embed="rId2"/>
        <a:stretch/>
      </xdr:blipFill>
      <xdr:spPr>
        <a:xfrm>
          <a:off x="1183680" y="714240"/>
          <a:ext cx="86832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1</xdr:row>
      <xdr:rowOff>314280</xdr:rowOff>
    </xdr:from>
    <xdr:to>
      <xdr:col>2</xdr:col>
      <xdr:colOff>1075320</xdr:colOff>
      <xdr:row>1</xdr:row>
      <xdr:rowOff>317880</xdr:rowOff>
    </xdr:to>
    <xdr:pic>
      <xdr:nvPicPr>
        <xdr:cNvPr id="5" name="Obrázek 1" descr=""/>
        <xdr:cNvPicPr/>
      </xdr:nvPicPr>
      <xdr:blipFill>
        <a:blip r:embed="rId1"/>
        <a:stretch/>
      </xdr:blipFill>
      <xdr:spPr>
        <a:xfrm>
          <a:off x="1433520" y="504720"/>
          <a:ext cx="865800" cy="3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19080</xdr:colOff>
      <xdr:row>1</xdr:row>
      <xdr:rowOff>542880</xdr:rowOff>
    </xdr:from>
    <xdr:to>
      <xdr:col>2</xdr:col>
      <xdr:colOff>884880</xdr:colOff>
      <xdr:row>1</xdr:row>
      <xdr:rowOff>1620720</xdr:rowOff>
    </xdr:to>
    <xdr:pic>
      <xdr:nvPicPr>
        <xdr:cNvPr id="6" name="Obrázek 3" descr=""/>
        <xdr:cNvPicPr/>
      </xdr:nvPicPr>
      <xdr:blipFill>
        <a:blip r:embed="rId2"/>
        <a:stretch/>
      </xdr:blipFill>
      <xdr:spPr>
        <a:xfrm>
          <a:off x="1243080" y="73332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209520</xdr:colOff>
      <xdr:row>1</xdr:row>
      <xdr:rowOff>314280</xdr:rowOff>
    </xdr:from>
    <xdr:to>
      <xdr:col>3</xdr:col>
      <xdr:colOff>1075320</xdr:colOff>
      <xdr:row>1</xdr:row>
      <xdr:rowOff>317880</xdr:rowOff>
    </xdr:to>
    <xdr:pic>
      <xdr:nvPicPr>
        <xdr:cNvPr id="7" name="Obrázek 1" descr=""/>
        <xdr:cNvPicPr/>
      </xdr:nvPicPr>
      <xdr:blipFill>
        <a:blip r:embed="rId1"/>
        <a:stretch/>
      </xdr:blipFill>
      <xdr:spPr>
        <a:xfrm>
          <a:off x="1466640" y="504720"/>
          <a:ext cx="865800" cy="3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523800</xdr:colOff>
      <xdr:row>1</xdr:row>
      <xdr:rowOff>523800</xdr:rowOff>
    </xdr:from>
    <xdr:to>
      <xdr:col>3</xdr:col>
      <xdr:colOff>780120</xdr:colOff>
      <xdr:row>1</xdr:row>
      <xdr:rowOff>1601640</xdr:rowOff>
    </xdr:to>
    <xdr:pic>
      <xdr:nvPicPr>
        <xdr:cNvPr id="8" name="Obrázek 2" descr=""/>
        <xdr:cNvPicPr/>
      </xdr:nvPicPr>
      <xdr:blipFill>
        <a:blip r:embed="rId2"/>
        <a:stretch/>
      </xdr:blipFill>
      <xdr:spPr>
        <a:xfrm>
          <a:off x="1168920" y="714240"/>
          <a:ext cx="86832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1</xdr:row>
      <xdr:rowOff>314280</xdr:rowOff>
    </xdr:from>
    <xdr:to>
      <xdr:col>2</xdr:col>
      <xdr:colOff>1075320</xdr:colOff>
      <xdr:row>1</xdr:row>
      <xdr:rowOff>317880</xdr:rowOff>
    </xdr:to>
    <xdr:pic>
      <xdr:nvPicPr>
        <xdr:cNvPr id="9" name="Obrázek 1" descr=""/>
        <xdr:cNvPicPr/>
      </xdr:nvPicPr>
      <xdr:blipFill>
        <a:blip r:embed="rId1"/>
        <a:stretch/>
      </xdr:blipFill>
      <xdr:spPr>
        <a:xfrm>
          <a:off x="1433520" y="504720"/>
          <a:ext cx="865800" cy="3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1</xdr:row>
      <xdr:rowOff>314280</xdr:rowOff>
    </xdr:from>
    <xdr:to>
      <xdr:col>2</xdr:col>
      <xdr:colOff>608400</xdr:colOff>
      <xdr:row>1</xdr:row>
      <xdr:rowOff>317880</xdr:rowOff>
    </xdr:to>
    <xdr:pic>
      <xdr:nvPicPr>
        <xdr:cNvPr id="10" name="Obrázek 1" descr=""/>
        <xdr:cNvPicPr/>
      </xdr:nvPicPr>
      <xdr:blipFill>
        <a:blip r:embed="rId1"/>
        <a:stretch/>
      </xdr:blipFill>
      <xdr:spPr>
        <a:xfrm>
          <a:off x="1433520" y="504720"/>
          <a:ext cx="398880" cy="3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600120</xdr:colOff>
      <xdr:row>1</xdr:row>
      <xdr:rowOff>428760</xdr:rowOff>
    </xdr:from>
    <xdr:to>
      <xdr:col>2</xdr:col>
      <xdr:colOff>856440</xdr:colOff>
      <xdr:row>1</xdr:row>
      <xdr:rowOff>1506600</xdr:rowOff>
    </xdr:to>
    <xdr:pic>
      <xdr:nvPicPr>
        <xdr:cNvPr id="11" name="Obrázek 2" descr=""/>
        <xdr:cNvPicPr/>
      </xdr:nvPicPr>
      <xdr:blipFill>
        <a:blip r:embed="rId2"/>
        <a:stretch/>
      </xdr:blipFill>
      <xdr:spPr>
        <a:xfrm>
          <a:off x="1212120" y="619200"/>
          <a:ext cx="86832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1</xdr:row>
      <xdr:rowOff>314280</xdr:rowOff>
    </xdr:from>
    <xdr:to>
      <xdr:col>2</xdr:col>
      <xdr:colOff>608400</xdr:colOff>
      <xdr:row>1</xdr:row>
      <xdr:rowOff>317880</xdr:rowOff>
    </xdr:to>
    <xdr:pic>
      <xdr:nvPicPr>
        <xdr:cNvPr id="12" name="Obrázek 1" descr=""/>
        <xdr:cNvPicPr/>
      </xdr:nvPicPr>
      <xdr:blipFill>
        <a:blip r:embed="rId1"/>
        <a:stretch/>
      </xdr:blipFill>
      <xdr:spPr>
        <a:xfrm>
          <a:off x="1433520" y="504720"/>
          <a:ext cx="398880" cy="3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47520</xdr:colOff>
      <xdr:row>1</xdr:row>
      <xdr:rowOff>409680</xdr:rowOff>
    </xdr:from>
    <xdr:to>
      <xdr:col>2</xdr:col>
      <xdr:colOff>913320</xdr:colOff>
      <xdr:row>1</xdr:row>
      <xdr:rowOff>1487520</xdr:rowOff>
    </xdr:to>
    <xdr:pic>
      <xdr:nvPicPr>
        <xdr:cNvPr id="13" name="Obrázek 2" descr=""/>
        <xdr:cNvPicPr/>
      </xdr:nvPicPr>
      <xdr:blipFill>
        <a:blip r:embed="rId2"/>
        <a:stretch/>
      </xdr:blipFill>
      <xdr:spPr>
        <a:xfrm>
          <a:off x="1271520" y="60012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1</xdr:row>
      <xdr:rowOff>314280</xdr:rowOff>
    </xdr:from>
    <xdr:to>
      <xdr:col>2</xdr:col>
      <xdr:colOff>1075320</xdr:colOff>
      <xdr:row>1</xdr:row>
      <xdr:rowOff>317880</xdr:rowOff>
    </xdr:to>
    <xdr:pic>
      <xdr:nvPicPr>
        <xdr:cNvPr id="14" name="Obrázek 1" descr=""/>
        <xdr:cNvPicPr/>
      </xdr:nvPicPr>
      <xdr:blipFill>
        <a:blip r:embed="rId1"/>
        <a:stretch/>
      </xdr:blipFill>
      <xdr:spPr>
        <a:xfrm>
          <a:off x="1466640" y="504720"/>
          <a:ext cx="865800" cy="3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523800</xdr:colOff>
      <xdr:row>1</xdr:row>
      <xdr:rowOff>619200</xdr:rowOff>
    </xdr:from>
    <xdr:to>
      <xdr:col>2</xdr:col>
      <xdr:colOff>780120</xdr:colOff>
      <xdr:row>1</xdr:row>
      <xdr:rowOff>1697040</xdr:rowOff>
    </xdr:to>
    <xdr:pic>
      <xdr:nvPicPr>
        <xdr:cNvPr id="15" name="Obrázek 2" descr=""/>
        <xdr:cNvPicPr/>
      </xdr:nvPicPr>
      <xdr:blipFill>
        <a:blip r:embed="rId2"/>
        <a:stretch/>
      </xdr:blipFill>
      <xdr:spPr>
        <a:xfrm>
          <a:off x="1168920" y="809640"/>
          <a:ext cx="868320" cy="1077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AD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F21" activeCellId="0" sqref="AF21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27.85"/>
    <col collapsed="false" customWidth="true" hidden="false" outlineLevel="0" max="5" min="4" style="0" width="8.67"/>
    <col collapsed="false" customWidth="true" hidden="false" outlineLevel="0" max="16" min="6" style="0" width="5.14"/>
    <col collapsed="false" customWidth="true" hidden="false" outlineLevel="0" max="17" min="17" style="0" width="6.86"/>
    <col collapsed="false" customWidth="true" hidden="false" outlineLevel="0" max="25" min="18" style="0" width="5.14"/>
    <col collapsed="false" customWidth="true" hidden="false" outlineLevel="0" max="26" min="26" style="0" width="6.86"/>
    <col collapsed="false" customWidth="true" hidden="false" outlineLevel="0" max="1025" min="27" style="0" width="8.67"/>
  </cols>
  <sheetData>
    <row r="3" customFormat="false" ht="15.75" hidden="false" customHeight="false" outlineLevel="0" collapsed="false"/>
    <row r="4" customFormat="false" ht="21.75" hidden="false" customHeight="true" outlineLevel="0" collapsed="false">
      <c r="B4" s="1" t="s">
        <v>0</v>
      </c>
      <c r="C4" s="1"/>
      <c r="D4" s="2" t="s">
        <v>1</v>
      </c>
      <c r="E4" s="3" t="s">
        <v>2</v>
      </c>
      <c r="F4" s="4" t="s">
        <v>3</v>
      </c>
      <c r="G4" s="4"/>
      <c r="H4" s="5" t="s">
        <v>4</v>
      </c>
      <c r="I4" s="5"/>
      <c r="J4" s="5" t="s">
        <v>5</v>
      </c>
      <c r="K4" s="5"/>
      <c r="L4" s="4" t="s">
        <v>6</v>
      </c>
      <c r="M4" s="4"/>
      <c r="N4" s="5" t="s">
        <v>7</v>
      </c>
      <c r="O4" s="5"/>
      <c r="P4" s="4" t="s">
        <v>8</v>
      </c>
      <c r="Q4" s="4"/>
      <c r="R4" s="5" t="s">
        <v>9</v>
      </c>
      <c r="S4" s="5"/>
      <c r="T4" s="4" t="s">
        <v>10</v>
      </c>
      <c r="U4" s="4"/>
      <c r="V4" s="4"/>
      <c r="W4" s="5" t="s">
        <v>11</v>
      </c>
      <c r="X4" s="5"/>
      <c r="Y4" s="4" t="s">
        <v>12</v>
      </c>
      <c r="Z4" s="4"/>
      <c r="AA4" s="6" t="s">
        <v>13</v>
      </c>
      <c r="AB4" s="7"/>
      <c r="AC4" s="7"/>
      <c r="AD4" s="7"/>
    </row>
    <row r="5" customFormat="false" ht="127.5" hidden="false" customHeight="true" outlineLevel="0" collapsed="false">
      <c r="B5" s="1"/>
      <c r="C5" s="1"/>
      <c r="D5" s="2"/>
      <c r="E5" s="3"/>
      <c r="F5" s="8" t="s">
        <v>14</v>
      </c>
      <c r="G5" s="8"/>
      <c r="H5" s="9" t="s">
        <v>15</v>
      </c>
      <c r="I5" s="9"/>
      <c r="J5" s="9" t="s">
        <v>16</v>
      </c>
      <c r="K5" s="9"/>
      <c r="L5" s="8" t="s">
        <v>17</v>
      </c>
      <c r="M5" s="8"/>
      <c r="N5" s="9" t="s">
        <v>18</v>
      </c>
      <c r="O5" s="9"/>
      <c r="P5" s="8" t="s">
        <v>19</v>
      </c>
      <c r="Q5" s="8"/>
      <c r="R5" s="9" t="s">
        <v>20</v>
      </c>
      <c r="S5" s="9"/>
      <c r="T5" s="8" t="s">
        <v>21</v>
      </c>
      <c r="U5" s="8"/>
      <c r="V5" s="8"/>
      <c r="W5" s="9" t="s">
        <v>22</v>
      </c>
      <c r="X5" s="9"/>
      <c r="Y5" s="8" t="s">
        <v>23</v>
      </c>
      <c r="Z5" s="8"/>
      <c r="AA5" s="6"/>
      <c r="AB5" s="10"/>
      <c r="AC5" s="10"/>
      <c r="AD5" s="10"/>
    </row>
    <row r="6" customFormat="false" ht="27.75" hidden="false" customHeight="true" outlineLevel="0" collapsed="false">
      <c r="B6" s="11" t="s">
        <v>24</v>
      </c>
      <c r="C6" s="12" t="s">
        <v>25</v>
      </c>
      <c r="D6" s="13" t="s">
        <v>26</v>
      </c>
      <c r="E6" s="14" t="s">
        <v>27</v>
      </c>
      <c r="F6" s="15" t="s">
        <v>28</v>
      </c>
      <c r="G6" s="16" t="s">
        <v>29</v>
      </c>
      <c r="H6" s="17" t="s">
        <v>28</v>
      </c>
      <c r="I6" s="18" t="s">
        <v>29</v>
      </c>
      <c r="J6" s="17" t="s">
        <v>28</v>
      </c>
      <c r="K6" s="18" t="s">
        <v>29</v>
      </c>
      <c r="L6" s="19" t="s">
        <v>28</v>
      </c>
      <c r="M6" s="20" t="s">
        <v>29</v>
      </c>
      <c r="N6" s="17" t="s">
        <v>28</v>
      </c>
      <c r="O6" s="18" t="s">
        <v>29</v>
      </c>
      <c r="P6" s="15" t="s">
        <v>28</v>
      </c>
      <c r="Q6" s="16" t="s">
        <v>29</v>
      </c>
      <c r="R6" s="21" t="s">
        <v>28</v>
      </c>
      <c r="S6" s="22" t="s">
        <v>29</v>
      </c>
      <c r="T6" s="23" t="s">
        <v>28</v>
      </c>
      <c r="U6" s="24" t="s">
        <v>30</v>
      </c>
      <c r="V6" s="25" t="s">
        <v>29</v>
      </c>
      <c r="W6" s="17" t="s">
        <v>28</v>
      </c>
      <c r="X6" s="18" t="s">
        <v>29</v>
      </c>
      <c r="Y6" s="26" t="s">
        <v>28</v>
      </c>
      <c r="Z6" s="25" t="s">
        <v>29</v>
      </c>
      <c r="AA6" s="27" t="s">
        <v>31</v>
      </c>
      <c r="AB6" s="28"/>
      <c r="AC6" s="28"/>
      <c r="AD6" s="28"/>
    </row>
    <row r="7" customFormat="false" ht="15" hidden="false" customHeight="false" outlineLevel="0" collapsed="false">
      <c r="B7" s="29" t="s">
        <v>3</v>
      </c>
      <c r="C7" s="30" t="s">
        <v>32</v>
      </c>
      <c r="D7" s="4" t="s">
        <v>33</v>
      </c>
      <c r="E7" s="31" t="s">
        <v>34</v>
      </c>
      <c r="F7" s="32" t="n">
        <v>85</v>
      </c>
      <c r="G7" s="33" t="n">
        <f aca="false">F7*2</f>
        <v>170</v>
      </c>
      <c r="H7" s="34" t="n">
        <v>63</v>
      </c>
      <c r="I7" s="35" t="n">
        <f aca="false">H7*2</f>
        <v>126</v>
      </c>
      <c r="J7" s="32" t="n">
        <v>11</v>
      </c>
      <c r="K7" s="33" t="n">
        <f aca="false">J7*10</f>
        <v>110</v>
      </c>
      <c r="L7" s="34" t="n">
        <v>14</v>
      </c>
      <c r="M7" s="35" t="n">
        <f aca="false">L7*10</f>
        <v>140</v>
      </c>
      <c r="N7" s="32" t="n">
        <v>178</v>
      </c>
      <c r="O7" s="33" t="n">
        <f aca="false">N7*1</f>
        <v>178</v>
      </c>
      <c r="P7" s="34" t="n">
        <v>98</v>
      </c>
      <c r="Q7" s="36" t="n">
        <f aca="false">P7*0.5</f>
        <v>49</v>
      </c>
      <c r="R7" s="37" t="n">
        <v>74</v>
      </c>
      <c r="S7" s="38" t="n">
        <f aca="false">R7*2</f>
        <v>148</v>
      </c>
      <c r="T7" s="37" t="n">
        <v>6</v>
      </c>
      <c r="U7" s="39" t="n">
        <v>74</v>
      </c>
      <c r="V7" s="40" t="n">
        <f aca="false">T7*10+U7</f>
        <v>134</v>
      </c>
      <c r="W7" s="34" t="n">
        <v>8</v>
      </c>
      <c r="X7" s="35" t="n">
        <f aca="false">W7*5</f>
        <v>40</v>
      </c>
      <c r="Y7" s="37" t="n">
        <v>75</v>
      </c>
      <c r="Z7" s="41" t="n">
        <f aca="false">Y7*1.5</f>
        <v>112.5</v>
      </c>
      <c r="AA7" s="42" t="n">
        <f aca="false">G7+I7+K7+M7+O7+Q7+S7+V7+X7+Z7</f>
        <v>1207.5</v>
      </c>
      <c r="AB7" s="7"/>
      <c r="AC7" s="7"/>
      <c r="AD7" s="7"/>
    </row>
    <row r="8" customFormat="false" ht="15" hidden="false" customHeight="false" outlineLevel="0" collapsed="false">
      <c r="B8" s="43" t="s">
        <v>4</v>
      </c>
      <c r="C8" s="44" t="s">
        <v>35</v>
      </c>
      <c r="D8" s="45" t="s">
        <v>33</v>
      </c>
      <c r="E8" s="43" t="s">
        <v>34</v>
      </c>
      <c r="F8" s="46" t="n">
        <v>82</v>
      </c>
      <c r="G8" s="47" t="n">
        <f aca="false">F8*2</f>
        <v>164</v>
      </c>
      <c r="H8" s="48" t="n">
        <v>52</v>
      </c>
      <c r="I8" s="49" t="n">
        <f aca="false">H8*2</f>
        <v>104</v>
      </c>
      <c r="J8" s="46" t="n">
        <v>9</v>
      </c>
      <c r="K8" s="47" t="n">
        <f aca="false">J8*10</f>
        <v>90</v>
      </c>
      <c r="L8" s="48" t="n">
        <v>13</v>
      </c>
      <c r="M8" s="49" t="n">
        <f aca="false">L8*10</f>
        <v>130</v>
      </c>
      <c r="N8" s="46" t="n">
        <v>180</v>
      </c>
      <c r="O8" s="47" t="n">
        <f aca="false">N8*1</f>
        <v>180</v>
      </c>
      <c r="P8" s="48" t="n">
        <v>74</v>
      </c>
      <c r="Q8" s="50" t="n">
        <f aca="false">P8*0.5</f>
        <v>37</v>
      </c>
      <c r="R8" s="46" t="n">
        <v>58</v>
      </c>
      <c r="S8" s="49" t="n">
        <f aca="false">R8*2</f>
        <v>116</v>
      </c>
      <c r="T8" s="46" t="n">
        <v>4</v>
      </c>
      <c r="U8" s="51" t="n">
        <v>69</v>
      </c>
      <c r="V8" s="47" t="n">
        <f aca="false">T8*10+U8</f>
        <v>109</v>
      </c>
      <c r="W8" s="48" t="n">
        <v>11</v>
      </c>
      <c r="X8" s="49" t="n">
        <f aca="false">W8*5</f>
        <v>55</v>
      </c>
      <c r="Y8" s="46" t="n">
        <v>75</v>
      </c>
      <c r="Z8" s="52" t="n">
        <f aca="false">Y8*1.5</f>
        <v>112.5</v>
      </c>
      <c r="AA8" s="53" t="n">
        <f aca="false">G8+I8+K8+M8+O8+Q8+S8+V8+X8+Z8</f>
        <v>1097.5</v>
      </c>
      <c r="AB8" s="7"/>
      <c r="AC8" s="7"/>
      <c r="AD8" s="7"/>
    </row>
    <row r="9" customFormat="false" ht="15" hidden="false" customHeight="false" outlineLevel="0" collapsed="false">
      <c r="B9" s="43" t="s">
        <v>5</v>
      </c>
      <c r="C9" s="44" t="s">
        <v>36</v>
      </c>
      <c r="D9" s="45" t="s">
        <v>33</v>
      </c>
      <c r="E9" s="43" t="s">
        <v>34</v>
      </c>
      <c r="F9" s="46" t="n">
        <v>80</v>
      </c>
      <c r="G9" s="47" t="n">
        <f aca="false">F9*2</f>
        <v>160</v>
      </c>
      <c r="H9" s="48" t="n">
        <v>66</v>
      </c>
      <c r="I9" s="49" t="n">
        <f aca="false">H9*2</f>
        <v>132</v>
      </c>
      <c r="J9" s="46" t="n">
        <v>6</v>
      </c>
      <c r="K9" s="47" t="n">
        <f aca="false">J9*10</f>
        <v>60</v>
      </c>
      <c r="L9" s="48" t="n">
        <v>15</v>
      </c>
      <c r="M9" s="49" t="n">
        <f aca="false">L9*10</f>
        <v>150</v>
      </c>
      <c r="N9" s="46" t="n">
        <v>158</v>
      </c>
      <c r="O9" s="47" t="n">
        <f aca="false">N9*1</f>
        <v>158</v>
      </c>
      <c r="P9" s="48" t="n">
        <v>51</v>
      </c>
      <c r="Q9" s="50" t="n">
        <f aca="false">P9*0.5</f>
        <v>25.5</v>
      </c>
      <c r="R9" s="46" t="n">
        <v>70</v>
      </c>
      <c r="S9" s="49" t="n">
        <f aca="false">R9*2</f>
        <v>140</v>
      </c>
      <c r="T9" s="46" t="n">
        <v>5</v>
      </c>
      <c r="U9" s="51" t="n">
        <v>42</v>
      </c>
      <c r="V9" s="47" t="n">
        <f aca="false">T9*10+U9</f>
        <v>92</v>
      </c>
      <c r="W9" s="48" t="n">
        <v>7</v>
      </c>
      <c r="X9" s="49" t="n">
        <f aca="false">W9*5</f>
        <v>35</v>
      </c>
      <c r="Y9" s="46" t="n">
        <v>60</v>
      </c>
      <c r="Z9" s="52" t="n">
        <f aca="false">Y9*1.5</f>
        <v>90</v>
      </c>
      <c r="AA9" s="53" t="n">
        <f aca="false">G9+I9+K9+M9+O9+Q9+S9+V9+X9+Z9</f>
        <v>1042.5</v>
      </c>
      <c r="AB9" s="7"/>
      <c r="AC9" s="7"/>
      <c r="AD9" s="7"/>
    </row>
    <row r="10" customFormat="false" ht="15" hidden="false" customHeight="false" outlineLevel="0" collapsed="false">
      <c r="B10" s="43" t="s">
        <v>6</v>
      </c>
      <c r="C10" s="44" t="s">
        <v>37</v>
      </c>
      <c r="D10" s="45" t="s">
        <v>33</v>
      </c>
      <c r="E10" s="43" t="s">
        <v>38</v>
      </c>
      <c r="F10" s="46" t="n">
        <v>61</v>
      </c>
      <c r="G10" s="47" t="n">
        <f aca="false">F10*2</f>
        <v>122</v>
      </c>
      <c r="H10" s="48" t="n">
        <v>66</v>
      </c>
      <c r="I10" s="49" t="n">
        <f aca="false">H10*2</f>
        <v>132</v>
      </c>
      <c r="J10" s="46" t="n">
        <v>9</v>
      </c>
      <c r="K10" s="47" t="n">
        <f aca="false">J10*10</f>
        <v>90</v>
      </c>
      <c r="L10" s="48" t="n">
        <v>10</v>
      </c>
      <c r="M10" s="49" t="n">
        <f aca="false">L10*10</f>
        <v>100</v>
      </c>
      <c r="N10" s="46" t="n">
        <v>150</v>
      </c>
      <c r="O10" s="47" t="n">
        <f aca="false">N10*1</f>
        <v>150</v>
      </c>
      <c r="P10" s="48" t="n">
        <v>96</v>
      </c>
      <c r="Q10" s="50" t="n">
        <f aca="false">P10*0.5</f>
        <v>48</v>
      </c>
      <c r="R10" s="46" t="n">
        <v>62</v>
      </c>
      <c r="S10" s="49" t="n">
        <f aca="false">R10*2</f>
        <v>124</v>
      </c>
      <c r="T10" s="46" t="n">
        <v>5</v>
      </c>
      <c r="U10" s="51" t="n">
        <v>64</v>
      </c>
      <c r="V10" s="47" t="n">
        <f aca="false">T10*10+U10</f>
        <v>114</v>
      </c>
      <c r="W10" s="48" t="n">
        <v>4</v>
      </c>
      <c r="X10" s="49" t="n">
        <f aca="false">W10*5</f>
        <v>20</v>
      </c>
      <c r="Y10" s="46" t="n">
        <v>75</v>
      </c>
      <c r="Z10" s="52" t="n">
        <f aca="false">Y10*1.5</f>
        <v>112.5</v>
      </c>
      <c r="AA10" s="53" t="n">
        <f aca="false">G10+I10+K10+M10+O10+Q10+S10+V10+X10+Z10</f>
        <v>1012.5</v>
      </c>
      <c r="AB10" s="54"/>
      <c r="AC10" s="54"/>
      <c r="AD10" s="54"/>
    </row>
    <row r="11" customFormat="false" ht="15" hidden="false" customHeight="false" outlineLevel="0" collapsed="false">
      <c r="B11" s="43" t="s">
        <v>7</v>
      </c>
      <c r="C11" s="44" t="s">
        <v>39</v>
      </c>
      <c r="D11" s="45" t="s">
        <v>33</v>
      </c>
      <c r="E11" s="43" t="s">
        <v>34</v>
      </c>
      <c r="F11" s="46" t="n">
        <v>72</v>
      </c>
      <c r="G11" s="47" t="n">
        <f aca="false">F11*2</f>
        <v>144</v>
      </c>
      <c r="H11" s="48" t="n">
        <v>47</v>
      </c>
      <c r="I11" s="49" t="n">
        <f aca="false">H11*2</f>
        <v>94</v>
      </c>
      <c r="J11" s="46" t="n">
        <v>9</v>
      </c>
      <c r="K11" s="47" t="n">
        <f aca="false">J11*10</f>
        <v>90</v>
      </c>
      <c r="L11" s="48" t="n">
        <v>17</v>
      </c>
      <c r="M11" s="49" t="n">
        <f aca="false">L11*10</f>
        <v>170</v>
      </c>
      <c r="N11" s="46" t="n">
        <v>148</v>
      </c>
      <c r="O11" s="47" t="n">
        <f aca="false">N11*1</f>
        <v>148</v>
      </c>
      <c r="P11" s="48" t="n">
        <v>104</v>
      </c>
      <c r="Q11" s="50" t="n">
        <f aca="false">P11*0.5</f>
        <v>52</v>
      </c>
      <c r="R11" s="46" t="n">
        <v>51</v>
      </c>
      <c r="S11" s="49" t="n">
        <f aca="false">R11*2</f>
        <v>102</v>
      </c>
      <c r="T11" s="46" t="n">
        <v>1</v>
      </c>
      <c r="U11" s="51" t="n">
        <v>89</v>
      </c>
      <c r="V11" s="47" t="n">
        <f aca="false">T11*10+U11</f>
        <v>99</v>
      </c>
      <c r="W11" s="48" t="n">
        <v>4</v>
      </c>
      <c r="X11" s="49" t="n">
        <f aca="false">W11*5</f>
        <v>20</v>
      </c>
      <c r="Y11" s="46" t="n">
        <v>60</v>
      </c>
      <c r="Z11" s="52" t="n">
        <f aca="false">Y11*1.5</f>
        <v>90</v>
      </c>
      <c r="AA11" s="53" t="n">
        <f aca="false">G11+I11+K11+M11+O11+Q11+S11+V11+X11+Z11</f>
        <v>1009</v>
      </c>
      <c r="AB11" s="7"/>
      <c r="AC11" s="7"/>
      <c r="AD11" s="7"/>
    </row>
    <row r="12" customFormat="false" ht="15" hidden="false" customHeight="false" outlineLevel="0" collapsed="false">
      <c r="B12" s="43" t="s">
        <v>8</v>
      </c>
      <c r="C12" s="44" t="s">
        <v>40</v>
      </c>
      <c r="D12" s="45" t="s">
        <v>33</v>
      </c>
      <c r="E12" s="43" t="s">
        <v>34</v>
      </c>
      <c r="F12" s="46" t="n">
        <v>69</v>
      </c>
      <c r="G12" s="47" t="n">
        <f aca="false">F12*2</f>
        <v>138</v>
      </c>
      <c r="H12" s="48" t="n">
        <v>31</v>
      </c>
      <c r="I12" s="49" t="n">
        <f aca="false">H12*2</f>
        <v>62</v>
      </c>
      <c r="J12" s="46" t="n">
        <v>8</v>
      </c>
      <c r="K12" s="47" t="n">
        <f aca="false">J12*10</f>
        <v>80</v>
      </c>
      <c r="L12" s="48" t="n">
        <v>11</v>
      </c>
      <c r="M12" s="49" t="n">
        <f aca="false">L12*10</f>
        <v>110</v>
      </c>
      <c r="N12" s="46" t="n">
        <v>172</v>
      </c>
      <c r="O12" s="47" t="n">
        <f aca="false">N12*1</f>
        <v>172</v>
      </c>
      <c r="P12" s="48" t="n">
        <v>75</v>
      </c>
      <c r="Q12" s="50" t="n">
        <f aca="false">P12*0.5</f>
        <v>37.5</v>
      </c>
      <c r="R12" s="46" t="n">
        <v>75</v>
      </c>
      <c r="S12" s="49" t="n">
        <f aca="false">R12*2</f>
        <v>150</v>
      </c>
      <c r="T12" s="46" t="n">
        <v>5</v>
      </c>
      <c r="U12" s="51" t="n">
        <v>41</v>
      </c>
      <c r="V12" s="47" t="n">
        <f aca="false">T12*10+U12</f>
        <v>91</v>
      </c>
      <c r="W12" s="48" t="n">
        <v>7</v>
      </c>
      <c r="X12" s="49" t="n">
        <f aca="false">W12*5</f>
        <v>35</v>
      </c>
      <c r="Y12" s="46" t="n">
        <v>75</v>
      </c>
      <c r="Z12" s="52" t="n">
        <f aca="false">Y12*1.5</f>
        <v>112.5</v>
      </c>
      <c r="AA12" s="53" t="n">
        <f aca="false">G12+I12+K12+M12+O12+Q12+S12+V12+X12+Z12</f>
        <v>988</v>
      </c>
      <c r="AB12" s="7"/>
      <c r="AC12" s="7"/>
      <c r="AD12" s="7"/>
    </row>
    <row r="13" customFormat="false" ht="15" hidden="false" customHeight="false" outlineLevel="0" collapsed="false">
      <c r="B13" s="43" t="s">
        <v>9</v>
      </c>
      <c r="C13" s="44" t="s">
        <v>41</v>
      </c>
      <c r="D13" s="45" t="s">
        <v>33</v>
      </c>
      <c r="E13" s="43" t="s">
        <v>34</v>
      </c>
      <c r="F13" s="46" t="n">
        <v>59</v>
      </c>
      <c r="G13" s="47" t="n">
        <f aca="false">F13*2</f>
        <v>118</v>
      </c>
      <c r="H13" s="48" t="n">
        <v>48</v>
      </c>
      <c r="I13" s="49" t="n">
        <f aca="false">H13*2</f>
        <v>96</v>
      </c>
      <c r="J13" s="46" t="n">
        <v>8</v>
      </c>
      <c r="K13" s="47" t="n">
        <f aca="false">J13*10</f>
        <v>80</v>
      </c>
      <c r="L13" s="48" t="n">
        <v>14</v>
      </c>
      <c r="M13" s="49" t="n">
        <f aca="false">L13*10</f>
        <v>140</v>
      </c>
      <c r="N13" s="46" t="n">
        <v>166</v>
      </c>
      <c r="O13" s="47" t="n">
        <f aca="false">N13*1</f>
        <v>166</v>
      </c>
      <c r="P13" s="48" t="n">
        <v>73</v>
      </c>
      <c r="Q13" s="50" t="n">
        <f aca="false">P13*0.5</f>
        <v>36.5</v>
      </c>
      <c r="R13" s="46" t="n">
        <v>60</v>
      </c>
      <c r="S13" s="49" t="n">
        <f aca="false">R13*2</f>
        <v>120</v>
      </c>
      <c r="T13" s="46" t="n">
        <v>1</v>
      </c>
      <c r="U13" s="51" t="n">
        <v>64</v>
      </c>
      <c r="V13" s="47" t="n">
        <f aca="false">T13*10+U13</f>
        <v>74</v>
      </c>
      <c r="W13" s="48" t="n">
        <v>1</v>
      </c>
      <c r="X13" s="49" t="n">
        <f aca="false">W13*5</f>
        <v>5</v>
      </c>
      <c r="Y13" s="46" t="n">
        <v>60</v>
      </c>
      <c r="Z13" s="52" t="n">
        <f aca="false">Y13*1.5</f>
        <v>90</v>
      </c>
      <c r="AA13" s="53" t="n">
        <f aca="false">G13+I13+K13+M13+O13+Q13+S13+V13+X13+Z13</f>
        <v>925.5</v>
      </c>
      <c r="AB13" s="7"/>
      <c r="AC13" s="7"/>
      <c r="AD13" s="7"/>
    </row>
    <row r="14" customFormat="false" ht="15" hidden="false" customHeight="false" outlineLevel="0" collapsed="false">
      <c r="B14" s="43" t="s">
        <v>10</v>
      </c>
      <c r="C14" s="44" t="s">
        <v>42</v>
      </c>
      <c r="D14" s="45" t="s">
        <v>43</v>
      </c>
      <c r="E14" s="43" t="s">
        <v>34</v>
      </c>
      <c r="F14" s="46" t="n">
        <v>37</v>
      </c>
      <c r="G14" s="47" t="n">
        <f aca="false">F14*2</f>
        <v>74</v>
      </c>
      <c r="H14" s="48" t="n">
        <v>35</v>
      </c>
      <c r="I14" s="49" t="n">
        <f aca="false">H14*2</f>
        <v>70</v>
      </c>
      <c r="J14" s="46" t="n">
        <v>9</v>
      </c>
      <c r="K14" s="47" t="n">
        <f aca="false">J14*10</f>
        <v>90</v>
      </c>
      <c r="L14" s="48" t="n">
        <v>9</v>
      </c>
      <c r="M14" s="49" t="n">
        <f aca="false">L14*10</f>
        <v>90</v>
      </c>
      <c r="N14" s="46" t="n">
        <v>170</v>
      </c>
      <c r="O14" s="47" t="n">
        <f aca="false">N14*1</f>
        <v>170</v>
      </c>
      <c r="P14" s="48" t="n">
        <v>81</v>
      </c>
      <c r="Q14" s="50" t="n">
        <f aca="false">P14*0.5</f>
        <v>40.5</v>
      </c>
      <c r="R14" s="46" t="n">
        <v>59</v>
      </c>
      <c r="S14" s="49" t="n">
        <f aca="false">R14*2</f>
        <v>118</v>
      </c>
      <c r="T14" s="46" t="n">
        <v>4</v>
      </c>
      <c r="U14" s="51" t="n">
        <v>64</v>
      </c>
      <c r="V14" s="47" t="n">
        <f aca="false">T14*10+U14</f>
        <v>104</v>
      </c>
      <c r="W14" s="48" t="n">
        <v>8</v>
      </c>
      <c r="X14" s="49" t="n">
        <f aca="false">W14*5</f>
        <v>40</v>
      </c>
      <c r="Y14" s="46" t="n">
        <v>45</v>
      </c>
      <c r="Z14" s="52" t="n">
        <f aca="false">Y14*1.5</f>
        <v>67.5</v>
      </c>
      <c r="AA14" s="53" t="n">
        <f aca="false">G14+I14+K14+M14+O14+Q14+S14+V14+X14+Z14</f>
        <v>864</v>
      </c>
      <c r="AB14" s="7"/>
      <c r="AC14" s="7"/>
      <c r="AD14" s="7"/>
    </row>
    <row r="15" customFormat="false" ht="15" hidden="false" customHeight="false" outlineLevel="0" collapsed="false">
      <c r="B15" s="43" t="s">
        <v>11</v>
      </c>
      <c r="C15" s="44" t="s">
        <v>44</v>
      </c>
      <c r="D15" s="45" t="s">
        <v>33</v>
      </c>
      <c r="E15" s="43" t="s">
        <v>34</v>
      </c>
      <c r="F15" s="46" t="n">
        <v>67</v>
      </c>
      <c r="G15" s="47" t="n">
        <f aca="false">F15*2</f>
        <v>134</v>
      </c>
      <c r="H15" s="48" t="n">
        <v>16</v>
      </c>
      <c r="I15" s="49" t="n">
        <f aca="false">H15*2</f>
        <v>32</v>
      </c>
      <c r="J15" s="46" t="n">
        <v>7</v>
      </c>
      <c r="K15" s="47" t="n">
        <f aca="false">J15*10</f>
        <v>70</v>
      </c>
      <c r="L15" s="48" t="n">
        <v>14</v>
      </c>
      <c r="M15" s="49" t="n">
        <f aca="false">L15*10</f>
        <v>140</v>
      </c>
      <c r="N15" s="46" t="n">
        <v>158</v>
      </c>
      <c r="O15" s="47" t="n">
        <f aca="false">N15*1</f>
        <v>158</v>
      </c>
      <c r="P15" s="48" t="n">
        <v>40</v>
      </c>
      <c r="Q15" s="50" t="n">
        <f aca="false">P15*0.5</f>
        <v>20</v>
      </c>
      <c r="R15" s="46" t="n">
        <v>56</v>
      </c>
      <c r="S15" s="49" t="n">
        <f aca="false">R15*2</f>
        <v>112</v>
      </c>
      <c r="T15" s="46" t="n">
        <v>4</v>
      </c>
      <c r="U15" s="51" t="n">
        <v>44</v>
      </c>
      <c r="V15" s="47" t="n">
        <f aca="false">T15*10+U15</f>
        <v>84</v>
      </c>
      <c r="W15" s="48" t="n">
        <v>0</v>
      </c>
      <c r="X15" s="49" t="n">
        <f aca="false">W15*5</f>
        <v>0</v>
      </c>
      <c r="Y15" s="46" t="n">
        <v>60</v>
      </c>
      <c r="Z15" s="52" t="n">
        <f aca="false">Y15*1.5</f>
        <v>90</v>
      </c>
      <c r="AA15" s="53" t="n">
        <f aca="false">G15+I15+K15+M15+O15+Q15+S15+V15+X15+Z15</f>
        <v>840</v>
      </c>
      <c r="AB15" s="7"/>
      <c r="AC15" s="7"/>
      <c r="AD15" s="7"/>
    </row>
    <row r="16" customFormat="false" ht="15" hidden="false" customHeight="false" outlineLevel="0" collapsed="false">
      <c r="B16" s="43" t="s">
        <v>12</v>
      </c>
      <c r="C16" s="44" t="s">
        <v>45</v>
      </c>
      <c r="D16" s="45" t="s">
        <v>46</v>
      </c>
      <c r="E16" s="43" t="s">
        <v>34</v>
      </c>
      <c r="F16" s="46" t="n">
        <v>63</v>
      </c>
      <c r="G16" s="47" t="n">
        <f aca="false">F16*2</f>
        <v>126</v>
      </c>
      <c r="H16" s="48" t="n">
        <v>17</v>
      </c>
      <c r="I16" s="49" t="n">
        <f aca="false">H16*2</f>
        <v>34</v>
      </c>
      <c r="J16" s="46" t="n">
        <v>5</v>
      </c>
      <c r="K16" s="47" t="n">
        <f aca="false">J16*10</f>
        <v>50</v>
      </c>
      <c r="L16" s="48" t="n">
        <v>6</v>
      </c>
      <c r="M16" s="49" t="n">
        <f aca="false">L16*10</f>
        <v>60</v>
      </c>
      <c r="N16" s="46" t="n">
        <v>172</v>
      </c>
      <c r="O16" s="47" t="n">
        <f aca="false">N16*1</f>
        <v>172</v>
      </c>
      <c r="P16" s="48" t="n">
        <v>35</v>
      </c>
      <c r="Q16" s="50" t="n">
        <f aca="false">P16*0.5</f>
        <v>17.5</v>
      </c>
      <c r="R16" s="46" t="n">
        <v>46</v>
      </c>
      <c r="S16" s="49" t="n">
        <f aca="false">R16*2</f>
        <v>92</v>
      </c>
      <c r="T16" s="46" t="n">
        <v>3</v>
      </c>
      <c r="U16" s="51" t="n">
        <v>80</v>
      </c>
      <c r="V16" s="47" t="n">
        <f aca="false">T16*10+U16</f>
        <v>110</v>
      </c>
      <c r="W16" s="48" t="n">
        <v>6</v>
      </c>
      <c r="X16" s="49" t="n">
        <f aca="false">W16*5</f>
        <v>30</v>
      </c>
      <c r="Y16" s="46" t="n">
        <v>75</v>
      </c>
      <c r="Z16" s="52" t="n">
        <f aca="false">Y16*1.5</f>
        <v>112.5</v>
      </c>
      <c r="AA16" s="53" t="n">
        <f aca="false">G16+I16+K16+M16+O16+Q16+S16+V16+X16+Z16</f>
        <v>804</v>
      </c>
      <c r="AB16" s="7"/>
      <c r="AC16" s="7"/>
      <c r="AD16" s="7"/>
    </row>
    <row r="17" customFormat="false" ht="15" hidden="false" customHeight="false" outlineLevel="0" collapsed="false">
      <c r="B17" s="43" t="s">
        <v>47</v>
      </c>
      <c r="C17" s="44" t="s">
        <v>48</v>
      </c>
      <c r="D17" s="45" t="s">
        <v>33</v>
      </c>
      <c r="E17" s="43" t="s">
        <v>34</v>
      </c>
      <c r="F17" s="46" t="n">
        <v>64</v>
      </c>
      <c r="G17" s="47" t="n">
        <f aca="false">F17*2</f>
        <v>128</v>
      </c>
      <c r="H17" s="48" t="n">
        <v>49</v>
      </c>
      <c r="I17" s="49" t="n">
        <f aca="false">H17*2</f>
        <v>98</v>
      </c>
      <c r="J17" s="46" t="n">
        <v>6</v>
      </c>
      <c r="K17" s="47" t="n">
        <f aca="false">J17*10</f>
        <v>60</v>
      </c>
      <c r="L17" s="48" t="n">
        <v>8</v>
      </c>
      <c r="M17" s="49" t="n">
        <f aca="false">L17*10</f>
        <v>80</v>
      </c>
      <c r="N17" s="46" t="n">
        <v>162</v>
      </c>
      <c r="O17" s="47" t="n">
        <f aca="false">N17*1</f>
        <v>162</v>
      </c>
      <c r="P17" s="48" t="n">
        <v>75</v>
      </c>
      <c r="Q17" s="50" t="n">
        <f aca="false">P17*0.5</f>
        <v>37.5</v>
      </c>
      <c r="R17" s="46" t="n">
        <v>26</v>
      </c>
      <c r="S17" s="49" t="n">
        <f aca="false">R17*2</f>
        <v>52</v>
      </c>
      <c r="T17" s="46" t="n">
        <v>5</v>
      </c>
      <c r="U17" s="51" t="n">
        <v>60</v>
      </c>
      <c r="V17" s="47" t="n">
        <f aca="false">T17*10+U17</f>
        <v>110</v>
      </c>
      <c r="W17" s="48" t="n">
        <v>0</v>
      </c>
      <c r="X17" s="49" t="n">
        <f aca="false">W17*5</f>
        <v>0</v>
      </c>
      <c r="Y17" s="46" t="n">
        <v>45</v>
      </c>
      <c r="Z17" s="52" t="n">
        <f aca="false">Y17*1.5</f>
        <v>67.5</v>
      </c>
      <c r="AA17" s="53" t="n">
        <f aca="false">G17+I17+K17+M17+O17+Q17+S17+V17+X17+Z17</f>
        <v>795</v>
      </c>
      <c r="AB17" s="7"/>
      <c r="AC17" s="7"/>
      <c r="AD17" s="7"/>
    </row>
    <row r="18" customFormat="false" ht="15" hidden="false" customHeight="false" outlineLevel="0" collapsed="false">
      <c r="B18" s="43" t="s">
        <v>49</v>
      </c>
      <c r="C18" s="44" t="s">
        <v>50</v>
      </c>
      <c r="D18" s="45" t="s">
        <v>33</v>
      </c>
      <c r="E18" s="43" t="s">
        <v>34</v>
      </c>
      <c r="F18" s="46" t="n">
        <v>45</v>
      </c>
      <c r="G18" s="47" t="n">
        <f aca="false">F18*2</f>
        <v>90</v>
      </c>
      <c r="H18" s="48" t="n">
        <v>56</v>
      </c>
      <c r="I18" s="49" t="n">
        <f aca="false">H18*2</f>
        <v>112</v>
      </c>
      <c r="J18" s="46" t="n">
        <v>6</v>
      </c>
      <c r="K18" s="47" t="n">
        <f aca="false">J18*10</f>
        <v>60</v>
      </c>
      <c r="L18" s="48" t="n">
        <v>8</v>
      </c>
      <c r="M18" s="49" t="n">
        <f aca="false">L18*10</f>
        <v>80</v>
      </c>
      <c r="N18" s="46" t="n">
        <v>142</v>
      </c>
      <c r="O18" s="47" t="n">
        <f aca="false">N18*1</f>
        <v>142</v>
      </c>
      <c r="P18" s="48" t="n">
        <v>32</v>
      </c>
      <c r="Q18" s="50" t="n">
        <f aca="false">P18*0.5</f>
        <v>16</v>
      </c>
      <c r="R18" s="46" t="n">
        <v>62</v>
      </c>
      <c r="S18" s="49" t="n">
        <f aca="false">R18*2</f>
        <v>124</v>
      </c>
      <c r="T18" s="46" t="n">
        <v>2</v>
      </c>
      <c r="U18" s="51" t="n">
        <v>64</v>
      </c>
      <c r="V18" s="47" t="n">
        <f aca="false">T18*10+U18</f>
        <v>84</v>
      </c>
      <c r="W18" s="48" t="n">
        <v>6</v>
      </c>
      <c r="X18" s="49" t="n">
        <f aca="false">W18*5</f>
        <v>30</v>
      </c>
      <c r="Y18" s="46" t="n">
        <v>30</v>
      </c>
      <c r="Z18" s="52" t="n">
        <f aca="false">Y18*1.5</f>
        <v>45</v>
      </c>
      <c r="AA18" s="53" t="n">
        <f aca="false">G18+I18+K18+M18+O18+Q18+S18+V18+X18+Z18</f>
        <v>783</v>
      </c>
      <c r="AB18" s="7"/>
      <c r="AC18" s="7"/>
      <c r="AD18" s="7"/>
    </row>
    <row r="19" customFormat="false" ht="15" hidden="false" customHeight="false" outlineLevel="0" collapsed="false">
      <c r="B19" s="43" t="s">
        <v>51</v>
      </c>
      <c r="C19" s="44" t="s">
        <v>52</v>
      </c>
      <c r="D19" s="45" t="s">
        <v>33</v>
      </c>
      <c r="E19" s="43" t="s">
        <v>53</v>
      </c>
      <c r="F19" s="46" t="n">
        <v>60</v>
      </c>
      <c r="G19" s="47" t="n">
        <f aca="false">F19*2</f>
        <v>120</v>
      </c>
      <c r="H19" s="48" t="n">
        <v>46</v>
      </c>
      <c r="I19" s="49" t="n">
        <f aca="false">H19*2</f>
        <v>92</v>
      </c>
      <c r="J19" s="46" t="n">
        <v>5</v>
      </c>
      <c r="K19" s="47" t="n">
        <f aca="false">J19*10</f>
        <v>50</v>
      </c>
      <c r="L19" s="48" t="n">
        <v>5</v>
      </c>
      <c r="M19" s="49" t="n">
        <f aca="false">L19*10</f>
        <v>50</v>
      </c>
      <c r="N19" s="46" t="n">
        <v>132</v>
      </c>
      <c r="O19" s="47" t="n">
        <f aca="false">N19*1</f>
        <v>132</v>
      </c>
      <c r="P19" s="48" t="n">
        <v>75</v>
      </c>
      <c r="Q19" s="50" t="n">
        <f aca="false">P19*0.5</f>
        <v>37.5</v>
      </c>
      <c r="R19" s="46" t="n">
        <v>57</v>
      </c>
      <c r="S19" s="49" t="n">
        <f aca="false">R19*2</f>
        <v>114</v>
      </c>
      <c r="T19" s="46" t="n">
        <v>4</v>
      </c>
      <c r="U19" s="51" t="n">
        <v>54</v>
      </c>
      <c r="V19" s="47" t="n">
        <f aca="false">T19*10+U19</f>
        <v>94</v>
      </c>
      <c r="W19" s="48" t="n">
        <v>4</v>
      </c>
      <c r="X19" s="49" t="n">
        <f aca="false">W19*5</f>
        <v>20</v>
      </c>
      <c r="Y19" s="46" t="n">
        <v>30</v>
      </c>
      <c r="Z19" s="52" t="n">
        <f aca="false">Y19*1.5</f>
        <v>45</v>
      </c>
      <c r="AA19" s="53" t="n">
        <f aca="false">G19+I19+K19+M19+O19+Q19+S19+V19+X19+Z19</f>
        <v>754.5</v>
      </c>
    </row>
    <row r="20" customFormat="false" ht="15" hidden="false" customHeight="false" outlineLevel="0" collapsed="false">
      <c r="B20" s="43" t="s">
        <v>54</v>
      </c>
      <c r="C20" s="44" t="s">
        <v>55</v>
      </c>
      <c r="D20" s="45" t="s">
        <v>33</v>
      </c>
      <c r="E20" s="43" t="s">
        <v>56</v>
      </c>
      <c r="F20" s="46" t="n">
        <v>57</v>
      </c>
      <c r="G20" s="47" t="n">
        <f aca="false">F20*2</f>
        <v>114</v>
      </c>
      <c r="H20" s="48" t="n">
        <v>39</v>
      </c>
      <c r="I20" s="49" t="n">
        <f aca="false">H20*2</f>
        <v>78</v>
      </c>
      <c r="J20" s="46" t="n">
        <v>7</v>
      </c>
      <c r="K20" s="47" t="n">
        <f aca="false">J20*10</f>
        <v>70</v>
      </c>
      <c r="L20" s="48" t="n">
        <v>8</v>
      </c>
      <c r="M20" s="49" t="n">
        <f aca="false">L20*10</f>
        <v>80</v>
      </c>
      <c r="N20" s="46" t="n">
        <v>156</v>
      </c>
      <c r="O20" s="47" t="n">
        <f aca="false">N20*1</f>
        <v>156</v>
      </c>
      <c r="P20" s="48" t="n">
        <v>66</v>
      </c>
      <c r="Q20" s="50" t="n">
        <f aca="false">P20*0.5</f>
        <v>33</v>
      </c>
      <c r="R20" s="46" t="n">
        <v>22</v>
      </c>
      <c r="S20" s="49" t="n">
        <f aca="false">R20*2</f>
        <v>44</v>
      </c>
      <c r="T20" s="46" t="n">
        <v>4</v>
      </c>
      <c r="U20" s="51" t="n">
        <v>0</v>
      </c>
      <c r="V20" s="47" t="n">
        <f aca="false">T20*10+U20</f>
        <v>40</v>
      </c>
      <c r="W20" s="48" t="n">
        <v>4</v>
      </c>
      <c r="X20" s="49" t="n">
        <f aca="false">W20*5</f>
        <v>20</v>
      </c>
      <c r="Y20" s="46" t="n">
        <v>60</v>
      </c>
      <c r="Z20" s="52" t="n">
        <f aca="false">Y20*1.5</f>
        <v>90</v>
      </c>
      <c r="AA20" s="53" t="n">
        <f aca="false">G20+I20+K20+M20+O20+Q20+S20+V20+X20+Z20</f>
        <v>725</v>
      </c>
    </row>
    <row r="21" customFormat="false" ht="15" hidden="false" customHeight="false" outlineLevel="0" collapsed="false">
      <c r="B21" s="43" t="s">
        <v>57</v>
      </c>
      <c r="C21" s="44" t="s">
        <v>58</v>
      </c>
      <c r="D21" s="45" t="s">
        <v>33</v>
      </c>
      <c r="E21" s="43" t="s">
        <v>59</v>
      </c>
      <c r="F21" s="46" t="n">
        <v>49</v>
      </c>
      <c r="G21" s="47" t="n">
        <f aca="false">F21*2</f>
        <v>98</v>
      </c>
      <c r="H21" s="48" t="n">
        <v>11</v>
      </c>
      <c r="I21" s="49" t="n">
        <f aca="false">H21*2</f>
        <v>22</v>
      </c>
      <c r="J21" s="46" t="n">
        <v>7</v>
      </c>
      <c r="K21" s="47" t="n">
        <f aca="false">J21*10</f>
        <v>70</v>
      </c>
      <c r="L21" s="48" t="n">
        <v>8</v>
      </c>
      <c r="M21" s="49" t="n">
        <f aca="false">L21*10</f>
        <v>80</v>
      </c>
      <c r="N21" s="46" t="n">
        <v>138</v>
      </c>
      <c r="O21" s="47" t="n">
        <f aca="false">N21*1</f>
        <v>138</v>
      </c>
      <c r="P21" s="48" t="n">
        <v>64</v>
      </c>
      <c r="Q21" s="50" t="n">
        <f aca="false">P21*0.5</f>
        <v>32</v>
      </c>
      <c r="R21" s="46" t="n">
        <v>46</v>
      </c>
      <c r="S21" s="49" t="n">
        <f aca="false">R21*2</f>
        <v>92</v>
      </c>
      <c r="T21" s="46" t="n">
        <v>5</v>
      </c>
      <c r="U21" s="51" t="n">
        <v>64</v>
      </c>
      <c r="V21" s="47" t="n">
        <f aca="false">T21*10+U21</f>
        <v>114</v>
      </c>
      <c r="W21" s="48" t="n">
        <v>4</v>
      </c>
      <c r="X21" s="49" t="n">
        <f aca="false">W21*5</f>
        <v>20</v>
      </c>
      <c r="Y21" s="46" t="n">
        <v>25</v>
      </c>
      <c r="Z21" s="52" t="n">
        <f aca="false">Y21*1.5</f>
        <v>37.5</v>
      </c>
      <c r="AA21" s="53" t="n">
        <f aca="false">G21+I21+K21+M21+O21+Q21+S21+V21+X21+Z21</f>
        <v>703.5</v>
      </c>
    </row>
    <row r="22" customFormat="false" ht="15" hidden="false" customHeight="false" outlineLevel="0" collapsed="false">
      <c r="B22" s="43" t="s">
        <v>60</v>
      </c>
      <c r="C22" s="44" t="s">
        <v>61</v>
      </c>
      <c r="D22" s="45" t="s">
        <v>33</v>
      </c>
      <c r="E22" s="43" t="s">
        <v>38</v>
      </c>
      <c r="F22" s="46" t="n">
        <v>53</v>
      </c>
      <c r="G22" s="47" t="n">
        <f aca="false">F22*2</f>
        <v>106</v>
      </c>
      <c r="H22" s="48" t="n">
        <v>6</v>
      </c>
      <c r="I22" s="49" t="n">
        <f aca="false">H22*2</f>
        <v>12</v>
      </c>
      <c r="J22" s="46" t="n">
        <v>11</v>
      </c>
      <c r="K22" s="47" t="n">
        <f aca="false">J22*10</f>
        <v>110</v>
      </c>
      <c r="L22" s="48" t="n">
        <v>7</v>
      </c>
      <c r="M22" s="49" t="n">
        <f aca="false">L22*10</f>
        <v>70</v>
      </c>
      <c r="N22" s="46" t="n">
        <v>120</v>
      </c>
      <c r="O22" s="47" t="n">
        <f aca="false">N22*1</f>
        <v>120</v>
      </c>
      <c r="P22" s="48" t="n">
        <v>72</v>
      </c>
      <c r="Q22" s="50" t="n">
        <f aca="false">P22*0.5</f>
        <v>36</v>
      </c>
      <c r="R22" s="46" t="n">
        <v>32</v>
      </c>
      <c r="S22" s="49" t="n">
        <f aca="false">R22*2</f>
        <v>64</v>
      </c>
      <c r="T22" s="46" t="n">
        <v>3</v>
      </c>
      <c r="U22" s="51" t="n">
        <v>66</v>
      </c>
      <c r="V22" s="47" t="n">
        <f aca="false">T22*10+U22</f>
        <v>96</v>
      </c>
      <c r="W22" s="48" t="n">
        <v>3</v>
      </c>
      <c r="X22" s="49" t="n">
        <f aca="false">W22*5</f>
        <v>15</v>
      </c>
      <c r="Y22" s="46" t="n">
        <v>45</v>
      </c>
      <c r="Z22" s="52" t="n">
        <f aca="false">Y22*1.5</f>
        <v>67.5</v>
      </c>
      <c r="AA22" s="53" t="n">
        <f aca="false">G22+I22+K22+M22+O22+Q22+S22+V22+X22+Z22</f>
        <v>696.5</v>
      </c>
    </row>
    <row r="23" customFormat="false" ht="15" hidden="false" customHeight="false" outlineLevel="0" collapsed="false">
      <c r="B23" s="43" t="s">
        <v>62</v>
      </c>
      <c r="C23" s="44" t="s">
        <v>63</v>
      </c>
      <c r="D23" s="45" t="s">
        <v>33</v>
      </c>
      <c r="E23" s="43" t="s">
        <v>38</v>
      </c>
      <c r="F23" s="46" t="n">
        <v>36</v>
      </c>
      <c r="G23" s="47" t="n">
        <f aca="false">F23*2</f>
        <v>72</v>
      </c>
      <c r="H23" s="48" t="n">
        <v>20</v>
      </c>
      <c r="I23" s="49" t="n">
        <f aca="false">H23*2</f>
        <v>40</v>
      </c>
      <c r="J23" s="46" t="n">
        <v>11</v>
      </c>
      <c r="K23" s="47" t="n">
        <f aca="false">J23*10</f>
        <v>110</v>
      </c>
      <c r="L23" s="48" t="n">
        <v>7</v>
      </c>
      <c r="M23" s="49" t="n">
        <f aca="false">L23*10</f>
        <v>70</v>
      </c>
      <c r="N23" s="46" t="n">
        <v>134</v>
      </c>
      <c r="O23" s="47" t="n">
        <f aca="false">N23*1</f>
        <v>134</v>
      </c>
      <c r="P23" s="48" t="n">
        <v>71</v>
      </c>
      <c r="Q23" s="50" t="n">
        <f aca="false">P23*0.5</f>
        <v>35.5</v>
      </c>
      <c r="R23" s="46" t="n">
        <v>26</v>
      </c>
      <c r="S23" s="49" t="n">
        <f aca="false">R23*2</f>
        <v>52</v>
      </c>
      <c r="T23" s="46" t="n">
        <v>2</v>
      </c>
      <c r="U23" s="51" t="n">
        <v>62</v>
      </c>
      <c r="V23" s="47" t="n">
        <f aca="false">T23*10+U23</f>
        <v>82</v>
      </c>
      <c r="W23" s="48" t="n">
        <v>4</v>
      </c>
      <c r="X23" s="49" t="n">
        <f aca="false">W23*5</f>
        <v>20</v>
      </c>
      <c r="Y23" s="46" t="n">
        <v>45</v>
      </c>
      <c r="Z23" s="52" t="n">
        <f aca="false">Y23*1.5</f>
        <v>67.5</v>
      </c>
      <c r="AA23" s="53" t="n">
        <f aca="false">G23+I23+K23+M23+O23+Q23+S23+V23+X23+Z23</f>
        <v>683</v>
      </c>
    </row>
    <row r="24" customFormat="false" ht="15" hidden="false" customHeight="false" outlineLevel="0" collapsed="false">
      <c r="B24" s="43" t="s">
        <v>64</v>
      </c>
      <c r="C24" s="44" t="s">
        <v>65</v>
      </c>
      <c r="D24" s="45" t="s">
        <v>66</v>
      </c>
      <c r="E24" s="43" t="s">
        <v>38</v>
      </c>
      <c r="F24" s="46" t="n">
        <v>61</v>
      </c>
      <c r="G24" s="47" t="n">
        <f aca="false">F24*2</f>
        <v>122</v>
      </c>
      <c r="H24" s="48" t="n">
        <v>0</v>
      </c>
      <c r="I24" s="49" t="n">
        <f aca="false">H24*2</f>
        <v>0</v>
      </c>
      <c r="J24" s="46" t="n">
        <v>12</v>
      </c>
      <c r="K24" s="47" t="n">
        <f aca="false">J24*10</f>
        <v>120</v>
      </c>
      <c r="L24" s="48" t="n">
        <v>5</v>
      </c>
      <c r="M24" s="49" t="n">
        <f aca="false">L24*10</f>
        <v>50</v>
      </c>
      <c r="N24" s="46" t="n">
        <v>144</v>
      </c>
      <c r="O24" s="47" t="n">
        <f aca="false">N24*1</f>
        <v>144</v>
      </c>
      <c r="P24" s="48" t="n">
        <v>0</v>
      </c>
      <c r="Q24" s="50" t="n">
        <f aca="false">P24*0.5</f>
        <v>0</v>
      </c>
      <c r="R24" s="46" t="n">
        <v>26</v>
      </c>
      <c r="S24" s="49" t="n">
        <f aca="false">R24*2</f>
        <v>52</v>
      </c>
      <c r="T24" s="46" t="n">
        <v>4</v>
      </c>
      <c r="U24" s="51" t="n">
        <v>52</v>
      </c>
      <c r="V24" s="47" t="n">
        <f aca="false">T24*10+U24</f>
        <v>92</v>
      </c>
      <c r="W24" s="48" t="n">
        <v>2</v>
      </c>
      <c r="X24" s="49" t="n">
        <f aca="false">W24*5</f>
        <v>10</v>
      </c>
      <c r="Y24" s="46" t="n">
        <v>55</v>
      </c>
      <c r="Z24" s="52" t="n">
        <f aca="false">Y24*1.5</f>
        <v>82.5</v>
      </c>
      <c r="AA24" s="53" t="n">
        <f aca="false">G24+I24+K24+M24+O24+Q24+S24+V24+X24+Z24</f>
        <v>672.5</v>
      </c>
    </row>
    <row r="25" customFormat="false" ht="15" hidden="false" customHeight="false" outlineLevel="0" collapsed="false">
      <c r="B25" s="43" t="s">
        <v>67</v>
      </c>
      <c r="C25" s="44" t="s">
        <v>68</v>
      </c>
      <c r="D25" s="45" t="s">
        <v>33</v>
      </c>
      <c r="E25" s="43" t="s">
        <v>34</v>
      </c>
      <c r="F25" s="46" t="n">
        <v>54</v>
      </c>
      <c r="G25" s="47" t="n">
        <f aca="false">F25*2</f>
        <v>108</v>
      </c>
      <c r="H25" s="48" t="n">
        <v>27</v>
      </c>
      <c r="I25" s="49" t="n">
        <f aca="false">H25*2</f>
        <v>54</v>
      </c>
      <c r="J25" s="46" t="n">
        <v>8</v>
      </c>
      <c r="K25" s="47" t="n">
        <f aca="false">J25*10</f>
        <v>80</v>
      </c>
      <c r="L25" s="48" t="n">
        <v>5</v>
      </c>
      <c r="M25" s="49" t="n">
        <f aca="false">L25*10</f>
        <v>50</v>
      </c>
      <c r="N25" s="46" t="n">
        <v>130</v>
      </c>
      <c r="O25" s="47" t="n">
        <f aca="false">N25*1</f>
        <v>130</v>
      </c>
      <c r="P25" s="48" t="n">
        <v>69</v>
      </c>
      <c r="Q25" s="50" t="n">
        <f aca="false">P25*0.5</f>
        <v>34.5</v>
      </c>
      <c r="R25" s="46" t="n">
        <v>16</v>
      </c>
      <c r="S25" s="49" t="n">
        <f aca="false">R25*2</f>
        <v>32</v>
      </c>
      <c r="T25" s="46" t="n">
        <v>3</v>
      </c>
      <c r="U25" s="51" t="n">
        <v>76</v>
      </c>
      <c r="V25" s="47" t="n">
        <f aca="false">T25*10+U25</f>
        <v>106</v>
      </c>
      <c r="W25" s="48" t="n">
        <v>4</v>
      </c>
      <c r="X25" s="49" t="n">
        <f aca="false">W25*5</f>
        <v>20</v>
      </c>
      <c r="Y25" s="46" t="n">
        <v>35</v>
      </c>
      <c r="Z25" s="52" t="n">
        <f aca="false">Y25*1.5</f>
        <v>52.5</v>
      </c>
      <c r="AA25" s="53" t="n">
        <f aca="false">G25+I25+K25+M25+O25+Q25+S25+V25+X25+Z25</f>
        <v>667</v>
      </c>
    </row>
    <row r="26" customFormat="false" ht="15" hidden="false" customHeight="false" outlineLevel="0" collapsed="false">
      <c r="B26" s="43" t="s">
        <v>69</v>
      </c>
      <c r="C26" s="44" t="s">
        <v>70</v>
      </c>
      <c r="D26" s="45" t="s">
        <v>33</v>
      </c>
      <c r="E26" s="43" t="s">
        <v>34</v>
      </c>
      <c r="F26" s="46" t="n">
        <v>51</v>
      </c>
      <c r="G26" s="47" t="n">
        <f aca="false">F26*2</f>
        <v>102</v>
      </c>
      <c r="H26" s="48" t="n">
        <v>4</v>
      </c>
      <c r="I26" s="49" t="n">
        <f aca="false">H26*2</f>
        <v>8</v>
      </c>
      <c r="J26" s="46" t="n">
        <v>7</v>
      </c>
      <c r="K26" s="47" t="n">
        <f aca="false">J26*10</f>
        <v>70</v>
      </c>
      <c r="L26" s="48" t="n">
        <v>7</v>
      </c>
      <c r="M26" s="49" t="n">
        <f aca="false">L26*10</f>
        <v>70</v>
      </c>
      <c r="N26" s="46" t="n">
        <v>102</v>
      </c>
      <c r="O26" s="47" t="n">
        <f aca="false">N26*1</f>
        <v>102</v>
      </c>
      <c r="P26" s="48" t="n">
        <v>83</v>
      </c>
      <c r="Q26" s="50" t="n">
        <f aca="false">P26*0.5</f>
        <v>41.5</v>
      </c>
      <c r="R26" s="46" t="n">
        <v>64</v>
      </c>
      <c r="S26" s="49" t="n">
        <f aca="false">R26*2</f>
        <v>128</v>
      </c>
      <c r="T26" s="46" t="n">
        <v>4</v>
      </c>
      <c r="U26" s="51" t="n">
        <v>45</v>
      </c>
      <c r="V26" s="47" t="n">
        <f aca="false">T26*10+U26</f>
        <v>85</v>
      </c>
      <c r="W26" s="48" t="n">
        <v>3</v>
      </c>
      <c r="X26" s="49" t="n">
        <f aca="false">W26*5</f>
        <v>15</v>
      </c>
      <c r="Y26" s="46" t="n">
        <v>30</v>
      </c>
      <c r="Z26" s="52" t="n">
        <f aca="false">Y26*1.5</f>
        <v>45</v>
      </c>
      <c r="AA26" s="53" t="n">
        <f aca="false">G26+I26+K26+M26+O26+Q26+S26+V26+X26+Z26</f>
        <v>666.5</v>
      </c>
    </row>
    <row r="27" customFormat="false" ht="15" hidden="false" customHeight="false" outlineLevel="0" collapsed="false">
      <c r="B27" s="43" t="s">
        <v>71</v>
      </c>
      <c r="C27" s="44" t="s">
        <v>72</v>
      </c>
      <c r="D27" s="45" t="s">
        <v>33</v>
      </c>
      <c r="E27" s="43" t="s">
        <v>34</v>
      </c>
      <c r="F27" s="46" t="n">
        <v>38</v>
      </c>
      <c r="G27" s="47" t="n">
        <f aca="false">F27*2</f>
        <v>76</v>
      </c>
      <c r="H27" s="48" t="n">
        <v>17</v>
      </c>
      <c r="I27" s="49" t="n">
        <f aca="false">H27*2</f>
        <v>34</v>
      </c>
      <c r="J27" s="46" t="n">
        <v>3</v>
      </c>
      <c r="K27" s="47" t="n">
        <f aca="false">J27*10</f>
        <v>30</v>
      </c>
      <c r="L27" s="48" t="n">
        <v>9</v>
      </c>
      <c r="M27" s="49" t="n">
        <f aca="false">L27*10</f>
        <v>90</v>
      </c>
      <c r="N27" s="46" t="n">
        <v>146</v>
      </c>
      <c r="O27" s="47" t="n">
        <f aca="false">N27*1</f>
        <v>146</v>
      </c>
      <c r="P27" s="48" t="n">
        <v>92</v>
      </c>
      <c r="Q27" s="50" t="n">
        <f aca="false">P27*0.5</f>
        <v>46</v>
      </c>
      <c r="R27" s="46" t="n">
        <v>37</v>
      </c>
      <c r="S27" s="49" t="n">
        <f aca="false">R27*2</f>
        <v>74</v>
      </c>
      <c r="T27" s="46" t="n">
        <v>2</v>
      </c>
      <c r="U27" s="51" t="n">
        <v>57</v>
      </c>
      <c r="V27" s="47" t="n">
        <f aca="false">T27*10+U27</f>
        <v>77</v>
      </c>
      <c r="W27" s="48" t="n">
        <v>5</v>
      </c>
      <c r="X27" s="49" t="n">
        <f aca="false">W27*5</f>
        <v>25</v>
      </c>
      <c r="Y27" s="46" t="n">
        <v>45</v>
      </c>
      <c r="Z27" s="52" t="n">
        <f aca="false">Y27*1.5</f>
        <v>67.5</v>
      </c>
      <c r="AA27" s="53" t="n">
        <f aca="false">G27+I27+K27+M27+O27+Q27+S27+V27+X27+Z27</f>
        <v>665.5</v>
      </c>
    </row>
    <row r="28" customFormat="false" ht="15" hidden="false" customHeight="false" outlineLevel="0" collapsed="false">
      <c r="B28" s="43" t="s">
        <v>73</v>
      </c>
      <c r="C28" s="44" t="s">
        <v>74</v>
      </c>
      <c r="D28" s="45" t="s">
        <v>33</v>
      </c>
      <c r="E28" s="43" t="s">
        <v>56</v>
      </c>
      <c r="F28" s="46" t="n">
        <v>41</v>
      </c>
      <c r="G28" s="47" t="n">
        <f aca="false">F28*2</f>
        <v>82</v>
      </c>
      <c r="H28" s="48" t="n">
        <v>26</v>
      </c>
      <c r="I28" s="49" t="n">
        <f aca="false">H28*2</f>
        <v>52</v>
      </c>
      <c r="J28" s="46" t="n">
        <v>6</v>
      </c>
      <c r="K28" s="47" t="n">
        <f aca="false">J28*10</f>
        <v>60</v>
      </c>
      <c r="L28" s="48" t="n">
        <v>7</v>
      </c>
      <c r="M28" s="49" t="n">
        <f aca="false">L28*10</f>
        <v>70</v>
      </c>
      <c r="N28" s="46" t="n">
        <v>144</v>
      </c>
      <c r="O28" s="47" t="n">
        <f aca="false">N28*1</f>
        <v>144</v>
      </c>
      <c r="P28" s="48" t="n">
        <v>11</v>
      </c>
      <c r="Q28" s="50" t="n">
        <f aca="false">P28*0.5</f>
        <v>5.5</v>
      </c>
      <c r="R28" s="46" t="n">
        <v>35</v>
      </c>
      <c r="S28" s="49" t="n">
        <f aca="false">R28*2</f>
        <v>70</v>
      </c>
      <c r="T28" s="46" t="n">
        <v>4</v>
      </c>
      <c r="U28" s="51" t="n">
        <v>0</v>
      </c>
      <c r="V28" s="47" t="n">
        <f aca="false">T28*10+U28</f>
        <v>40</v>
      </c>
      <c r="W28" s="48" t="n">
        <v>4</v>
      </c>
      <c r="X28" s="49" t="n">
        <f aca="false">W28*5</f>
        <v>20</v>
      </c>
      <c r="Y28" s="46" t="n">
        <v>75</v>
      </c>
      <c r="Z28" s="52" t="n">
        <f aca="false">Y28*1.5</f>
        <v>112.5</v>
      </c>
      <c r="AA28" s="53" t="n">
        <f aca="false">G28+I28+K28+M28+O28+Q28+S28+V28+X28+Z28</f>
        <v>656</v>
      </c>
    </row>
    <row r="29" customFormat="false" ht="15" hidden="false" customHeight="false" outlineLevel="0" collapsed="false">
      <c r="B29" s="43" t="s">
        <v>75</v>
      </c>
      <c r="C29" s="44" t="s">
        <v>76</v>
      </c>
      <c r="D29" s="45" t="s">
        <v>66</v>
      </c>
      <c r="E29" s="43" t="s">
        <v>34</v>
      </c>
      <c r="F29" s="46" t="n">
        <v>48</v>
      </c>
      <c r="G29" s="47" t="n">
        <f aca="false">F29*2</f>
        <v>96</v>
      </c>
      <c r="H29" s="48" t="n">
        <v>21</v>
      </c>
      <c r="I29" s="49" t="n">
        <f aca="false">H29*2</f>
        <v>42</v>
      </c>
      <c r="J29" s="46" t="n">
        <v>8</v>
      </c>
      <c r="K29" s="47" t="n">
        <f aca="false">J29*10</f>
        <v>80</v>
      </c>
      <c r="L29" s="48" t="n">
        <v>7</v>
      </c>
      <c r="M29" s="49" t="n">
        <f aca="false">L29*10</f>
        <v>70</v>
      </c>
      <c r="N29" s="46" t="n">
        <v>144</v>
      </c>
      <c r="O29" s="47" t="n">
        <f aca="false">N29*1</f>
        <v>144</v>
      </c>
      <c r="P29" s="48" t="n">
        <v>105</v>
      </c>
      <c r="Q29" s="50" t="n">
        <f aca="false">P29*0.5</f>
        <v>52.5</v>
      </c>
      <c r="R29" s="46" t="n">
        <v>13</v>
      </c>
      <c r="S29" s="49" t="n">
        <f aca="false">R29*2</f>
        <v>26</v>
      </c>
      <c r="T29" s="46" t="n">
        <v>2</v>
      </c>
      <c r="U29" s="51" t="n">
        <v>67</v>
      </c>
      <c r="V29" s="47" t="n">
        <f aca="false">T29*10+U29</f>
        <v>87</v>
      </c>
      <c r="W29" s="48" t="n">
        <v>1</v>
      </c>
      <c r="X29" s="49" t="n">
        <f aca="false">W29*5</f>
        <v>5</v>
      </c>
      <c r="Y29" s="46" t="n">
        <v>35</v>
      </c>
      <c r="Z29" s="52" t="n">
        <f aca="false">Y29*1.5</f>
        <v>52.5</v>
      </c>
      <c r="AA29" s="53" t="n">
        <f aca="false">G29+I29+K29+M29+O29+Q29+S29+V29+X29+Z29</f>
        <v>655</v>
      </c>
    </row>
    <row r="30" customFormat="false" ht="15" hidden="false" customHeight="false" outlineLevel="0" collapsed="false">
      <c r="B30" s="43" t="s">
        <v>77</v>
      </c>
      <c r="C30" s="44" t="s">
        <v>78</v>
      </c>
      <c r="D30" s="45" t="s">
        <v>33</v>
      </c>
      <c r="E30" s="43" t="s">
        <v>53</v>
      </c>
      <c r="F30" s="46" t="n">
        <v>49</v>
      </c>
      <c r="G30" s="47" t="n">
        <f aca="false">F30*2</f>
        <v>98</v>
      </c>
      <c r="H30" s="48" t="n">
        <v>39</v>
      </c>
      <c r="I30" s="49" t="n">
        <f aca="false">H30*2</f>
        <v>78</v>
      </c>
      <c r="J30" s="46" t="n">
        <v>7</v>
      </c>
      <c r="K30" s="47" t="n">
        <f aca="false">J30*10</f>
        <v>70</v>
      </c>
      <c r="L30" s="48" t="n">
        <v>2</v>
      </c>
      <c r="M30" s="49" t="n">
        <f aca="false">L30*10</f>
        <v>20</v>
      </c>
      <c r="N30" s="46" t="n">
        <v>142</v>
      </c>
      <c r="O30" s="47" t="n">
        <f aca="false">N30*1</f>
        <v>142</v>
      </c>
      <c r="P30" s="48" t="n">
        <v>0</v>
      </c>
      <c r="Q30" s="50" t="n">
        <f aca="false">P30*0.5</f>
        <v>0</v>
      </c>
      <c r="R30" s="46" t="n">
        <v>63</v>
      </c>
      <c r="S30" s="49" t="n">
        <f aca="false">R30*2</f>
        <v>126</v>
      </c>
      <c r="T30" s="46" t="n">
        <v>3</v>
      </c>
      <c r="U30" s="51" t="n">
        <v>0</v>
      </c>
      <c r="V30" s="47" t="n">
        <f aca="false">T30*10+U30</f>
        <v>30</v>
      </c>
      <c r="W30" s="48" t="n">
        <v>3</v>
      </c>
      <c r="X30" s="49" t="n">
        <f aca="false">W30*5</f>
        <v>15</v>
      </c>
      <c r="Y30" s="46" t="n">
        <v>50</v>
      </c>
      <c r="Z30" s="52" t="n">
        <f aca="false">Y30*1.5</f>
        <v>75</v>
      </c>
      <c r="AA30" s="53" t="n">
        <f aca="false">G30+I30+K30+M30+O30+Q30+S30+V30+X30+Z30</f>
        <v>654</v>
      </c>
    </row>
    <row r="31" customFormat="false" ht="15" hidden="false" customHeight="false" outlineLevel="0" collapsed="false">
      <c r="B31" s="43" t="s">
        <v>79</v>
      </c>
      <c r="C31" s="44" t="s">
        <v>80</v>
      </c>
      <c r="D31" s="45" t="s">
        <v>33</v>
      </c>
      <c r="E31" s="43" t="s">
        <v>59</v>
      </c>
      <c r="F31" s="46" t="n">
        <v>49</v>
      </c>
      <c r="G31" s="47" t="n">
        <f aca="false">F31*2</f>
        <v>98</v>
      </c>
      <c r="H31" s="48" t="n">
        <v>11</v>
      </c>
      <c r="I31" s="49" t="n">
        <f aca="false">H31*2</f>
        <v>22</v>
      </c>
      <c r="J31" s="46" t="n">
        <v>8</v>
      </c>
      <c r="K31" s="47" t="n">
        <f aca="false">J31*10</f>
        <v>80</v>
      </c>
      <c r="L31" s="48" t="n">
        <v>7</v>
      </c>
      <c r="M31" s="49" t="n">
        <f aca="false">L31*10</f>
        <v>70</v>
      </c>
      <c r="N31" s="46" t="n">
        <v>136</v>
      </c>
      <c r="O31" s="47" t="n">
        <f aca="false">N31*1</f>
        <v>136</v>
      </c>
      <c r="P31" s="48" t="n">
        <v>99</v>
      </c>
      <c r="Q31" s="50" t="n">
        <f aca="false">P31*0.5</f>
        <v>49.5</v>
      </c>
      <c r="R31" s="46" t="n">
        <v>13</v>
      </c>
      <c r="S31" s="49" t="n">
        <f aca="false">R31*2</f>
        <v>26</v>
      </c>
      <c r="T31" s="46" t="n">
        <v>3</v>
      </c>
      <c r="U31" s="51" t="n">
        <v>73</v>
      </c>
      <c r="V31" s="47" t="n">
        <f aca="false">T31*10+U31</f>
        <v>103</v>
      </c>
      <c r="W31" s="48" t="n">
        <v>3</v>
      </c>
      <c r="X31" s="49" t="n">
        <f aca="false">W31*5</f>
        <v>15</v>
      </c>
      <c r="Y31" s="46" t="n">
        <v>35</v>
      </c>
      <c r="Z31" s="52" t="n">
        <f aca="false">Y31*1.5</f>
        <v>52.5</v>
      </c>
      <c r="AA31" s="53" t="n">
        <f aca="false">G31+I31+K31+M31+O31+Q31+S31+V31+X31+Z31</f>
        <v>652</v>
      </c>
    </row>
    <row r="32" customFormat="false" ht="15" hidden="false" customHeight="false" outlineLevel="0" collapsed="false">
      <c r="B32" s="43" t="s">
        <v>81</v>
      </c>
      <c r="C32" s="44" t="s">
        <v>82</v>
      </c>
      <c r="D32" s="45" t="s">
        <v>33</v>
      </c>
      <c r="E32" s="43" t="s">
        <v>34</v>
      </c>
      <c r="F32" s="46" t="n">
        <v>41</v>
      </c>
      <c r="G32" s="47" t="n">
        <f aca="false">F32*2</f>
        <v>82</v>
      </c>
      <c r="H32" s="48" t="n">
        <v>13</v>
      </c>
      <c r="I32" s="49" t="n">
        <f aca="false">H32*2</f>
        <v>26</v>
      </c>
      <c r="J32" s="46" t="n">
        <v>7</v>
      </c>
      <c r="K32" s="47" t="n">
        <f aca="false">J32*10</f>
        <v>70</v>
      </c>
      <c r="L32" s="48" t="n">
        <v>9</v>
      </c>
      <c r="M32" s="49" t="n">
        <f aca="false">L32*10</f>
        <v>90</v>
      </c>
      <c r="N32" s="46" t="n">
        <v>140</v>
      </c>
      <c r="O32" s="47" t="n">
        <f aca="false">N32*1</f>
        <v>140</v>
      </c>
      <c r="P32" s="48" t="n">
        <v>67</v>
      </c>
      <c r="Q32" s="50" t="n">
        <f aca="false">P32*0.5</f>
        <v>33.5</v>
      </c>
      <c r="R32" s="46" t="n">
        <v>27</v>
      </c>
      <c r="S32" s="49" t="n">
        <f aca="false">R32*2</f>
        <v>54</v>
      </c>
      <c r="T32" s="46" t="n">
        <v>1</v>
      </c>
      <c r="U32" s="51" t="n">
        <v>57</v>
      </c>
      <c r="V32" s="47" t="n">
        <f aca="false">T32*10+U32</f>
        <v>67</v>
      </c>
      <c r="W32" s="48" t="n">
        <v>4</v>
      </c>
      <c r="X32" s="49" t="n">
        <f aca="false">W32*5</f>
        <v>20</v>
      </c>
      <c r="Y32" s="46" t="n">
        <v>45</v>
      </c>
      <c r="Z32" s="52" t="n">
        <f aca="false">Y32*1.5</f>
        <v>67.5</v>
      </c>
      <c r="AA32" s="53" t="n">
        <f aca="false">G32+I32+K32+M32+O32+Q32+S32+V32+X32+Z32</f>
        <v>650</v>
      </c>
    </row>
    <row r="33" customFormat="false" ht="15" hidden="false" customHeight="false" outlineLevel="0" collapsed="false">
      <c r="B33" s="43" t="s">
        <v>83</v>
      </c>
      <c r="C33" s="44" t="s">
        <v>84</v>
      </c>
      <c r="D33" s="45" t="s">
        <v>33</v>
      </c>
      <c r="E33" s="43" t="s">
        <v>34</v>
      </c>
      <c r="F33" s="46" t="n">
        <v>65</v>
      </c>
      <c r="G33" s="47" t="n">
        <f aca="false">F33*2</f>
        <v>130</v>
      </c>
      <c r="H33" s="48" t="n">
        <v>10</v>
      </c>
      <c r="I33" s="49" t="n">
        <f aca="false">H33*2</f>
        <v>20</v>
      </c>
      <c r="J33" s="46" t="n">
        <v>6</v>
      </c>
      <c r="K33" s="47" t="n">
        <f aca="false">J33*10</f>
        <v>60</v>
      </c>
      <c r="L33" s="48" t="n">
        <v>5</v>
      </c>
      <c r="M33" s="49" t="n">
        <f aca="false">L33*10</f>
        <v>50</v>
      </c>
      <c r="N33" s="46" t="n">
        <v>148</v>
      </c>
      <c r="O33" s="47" t="n">
        <f aca="false">N33*1</f>
        <v>148</v>
      </c>
      <c r="P33" s="48" t="n">
        <v>79</v>
      </c>
      <c r="Q33" s="50" t="n">
        <f aca="false">P33*0.5</f>
        <v>39.5</v>
      </c>
      <c r="R33" s="46" t="n">
        <v>13</v>
      </c>
      <c r="S33" s="49" t="n">
        <f aca="false">R33*2</f>
        <v>26</v>
      </c>
      <c r="T33" s="46" t="n">
        <v>4</v>
      </c>
      <c r="U33" s="51" t="n">
        <v>63</v>
      </c>
      <c r="V33" s="47" t="n">
        <f aca="false">T33*10+U33</f>
        <v>103</v>
      </c>
      <c r="W33" s="48" t="n">
        <v>0</v>
      </c>
      <c r="X33" s="49" t="n">
        <f aca="false">W33*5</f>
        <v>0</v>
      </c>
      <c r="Y33" s="46" t="n">
        <v>45</v>
      </c>
      <c r="Z33" s="52" t="n">
        <f aca="false">Y33*1.5</f>
        <v>67.5</v>
      </c>
      <c r="AA33" s="53" t="n">
        <f aca="false">G33+I33+K33+M33+O33+Q33+S33+V33+X33+Z33</f>
        <v>644</v>
      </c>
    </row>
    <row r="34" customFormat="false" ht="15" hidden="false" customHeight="false" outlineLevel="0" collapsed="false">
      <c r="B34" s="43" t="s">
        <v>85</v>
      </c>
      <c r="C34" s="44" t="s">
        <v>86</v>
      </c>
      <c r="D34" s="45" t="s">
        <v>33</v>
      </c>
      <c r="E34" s="43" t="s">
        <v>38</v>
      </c>
      <c r="F34" s="46" t="n">
        <v>63</v>
      </c>
      <c r="G34" s="47" t="n">
        <f aca="false">F34*2</f>
        <v>126</v>
      </c>
      <c r="H34" s="48" t="n">
        <v>22</v>
      </c>
      <c r="I34" s="49" t="n">
        <f aca="false">H34*2</f>
        <v>44</v>
      </c>
      <c r="J34" s="46" t="n">
        <v>7</v>
      </c>
      <c r="K34" s="47" t="n">
        <f aca="false">J34*10</f>
        <v>70</v>
      </c>
      <c r="L34" s="48" t="n">
        <v>9</v>
      </c>
      <c r="M34" s="49" t="n">
        <f aca="false">L34*10</f>
        <v>90</v>
      </c>
      <c r="N34" s="46" t="n">
        <v>132</v>
      </c>
      <c r="O34" s="47" t="n">
        <f aca="false">N34*1</f>
        <v>132</v>
      </c>
      <c r="P34" s="48" t="n">
        <v>0</v>
      </c>
      <c r="Q34" s="50" t="n">
        <f aca="false">P34*0.5</f>
        <v>0</v>
      </c>
      <c r="R34" s="46" t="n">
        <v>21</v>
      </c>
      <c r="S34" s="49" t="n">
        <f aca="false">R34*2</f>
        <v>42</v>
      </c>
      <c r="T34" s="46" t="n">
        <v>0</v>
      </c>
      <c r="U34" s="51" t="n">
        <v>53</v>
      </c>
      <c r="V34" s="47" t="n">
        <f aca="false">T34*10+U34</f>
        <v>53</v>
      </c>
      <c r="W34" s="48" t="n">
        <v>1</v>
      </c>
      <c r="X34" s="49" t="n">
        <f aca="false">W34*5</f>
        <v>5</v>
      </c>
      <c r="Y34" s="46" t="n">
        <v>30</v>
      </c>
      <c r="Z34" s="52" t="n">
        <f aca="false">Y34*1.5</f>
        <v>45</v>
      </c>
      <c r="AA34" s="53" t="n">
        <f aca="false">G34+I34+K34+M34+O34+Q34+S34+V34+X34+Z34</f>
        <v>607</v>
      </c>
    </row>
    <row r="35" customFormat="false" ht="15" hidden="false" customHeight="false" outlineLevel="0" collapsed="false">
      <c r="B35" s="43" t="s">
        <v>87</v>
      </c>
      <c r="C35" s="44" t="s">
        <v>88</v>
      </c>
      <c r="D35" s="45" t="s">
        <v>89</v>
      </c>
      <c r="E35" s="43" t="s">
        <v>34</v>
      </c>
      <c r="F35" s="46" t="n">
        <v>58</v>
      </c>
      <c r="G35" s="47" t="n">
        <f aca="false">F35*2</f>
        <v>116</v>
      </c>
      <c r="H35" s="48" t="n">
        <v>16</v>
      </c>
      <c r="I35" s="49" t="n">
        <f aca="false">H35*2</f>
        <v>32</v>
      </c>
      <c r="J35" s="46" t="n">
        <v>8</v>
      </c>
      <c r="K35" s="47" t="n">
        <f aca="false">J35*10</f>
        <v>80</v>
      </c>
      <c r="L35" s="48" t="n">
        <v>6</v>
      </c>
      <c r="M35" s="49" t="n">
        <f aca="false">L35*10</f>
        <v>60</v>
      </c>
      <c r="N35" s="46" t="n">
        <v>118</v>
      </c>
      <c r="O35" s="47" t="n">
        <f aca="false">N35*1</f>
        <v>118</v>
      </c>
      <c r="P35" s="48" t="n">
        <v>0</v>
      </c>
      <c r="Q35" s="50" t="n">
        <f aca="false">P35*0.5</f>
        <v>0</v>
      </c>
      <c r="R35" s="46" t="n">
        <v>22</v>
      </c>
      <c r="S35" s="49" t="n">
        <f aca="false">R35*2</f>
        <v>44</v>
      </c>
      <c r="T35" s="46" t="n">
        <v>4</v>
      </c>
      <c r="U35" s="51" t="n">
        <v>65</v>
      </c>
      <c r="V35" s="47" t="n">
        <f aca="false">T35*10+U35</f>
        <v>105</v>
      </c>
      <c r="W35" s="48" t="n">
        <v>3</v>
      </c>
      <c r="X35" s="49" t="n">
        <f aca="false">W35*5</f>
        <v>15</v>
      </c>
      <c r="Y35" s="46" t="n">
        <v>15</v>
      </c>
      <c r="Z35" s="52" t="n">
        <f aca="false">Y35*1.5</f>
        <v>22.5</v>
      </c>
      <c r="AA35" s="53" t="n">
        <f aca="false">G35+I35+K35+M35+O35+Q35+S35+V35+X35+Z35</f>
        <v>592.5</v>
      </c>
    </row>
    <row r="36" customFormat="false" ht="15" hidden="false" customHeight="false" outlineLevel="0" collapsed="false">
      <c r="B36" s="43" t="s">
        <v>90</v>
      </c>
      <c r="C36" s="44" t="s">
        <v>91</v>
      </c>
      <c r="D36" s="45" t="s">
        <v>33</v>
      </c>
      <c r="E36" s="43" t="s">
        <v>38</v>
      </c>
      <c r="F36" s="46" t="n">
        <v>38</v>
      </c>
      <c r="G36" s="47" t="n">
        <f aca="false">F36*2</f>
        <v>76</v>
      </c>
      <c r="H36" s="48" t="n">
        <v>16</v>
      </c>
      <c r="I36" s="49" t="n">
        <f aca="false">H36*2</f>
        <v>32</v>
      </c>
      <c r="J36" s="46" t="n">
        <v>1</v>
      </c>
      <c r="K36" s="47" t="n">
        <f aca="false">J36*10</f>
        <v>10</v>
      </c>
      <c r="L36" s="48" t="n">
        <v>9</v>
      </c>
      <c r="M36" s="49" t="n">
        <f aca="false">L36*10</f>
        <v>90</v>
      </c>
      <c r="N36" s="46" t="n">
        <v>102</v>
      </c>
      <c r="O36" s="47" t="n">
        <f aca="false">N36*1</f>
        <v>102</v>
      </c>
      <c r="P36" s="48" t="n">
        <v>84</v>
      </c>
      <c r="Q36" s="50" t="n">
        <f aca="false">P36*0.5</f>
        <v>42</v>
      </c>
      <c r="R36" s="46" t="n">
        <v>34</v>
      </c>
      <c r="S36" s="49" t="n">
        <f aca="false">R36*2</f>
        <v>68</v>
      </c>
      <c r="T36" s="46" t="n">
        <v>1</v>
      </c>
      <c r="U36" s="51" t="n">
        <v>60</v>
      </c>
      <c r="V36" s="47" t="n">
        <f aca="false">T36*10+U36</f>
        <v>70</v>
      </c>
      <c r="W36" s="48" t="n">
        <v>1</v>
      </c>
      <c r="X36" s="49" t="n">
        <f aca="false">W36*5</f>
        <v>5</v>
      </c>
      <c r="Y36" s="46" t="n">
        <v>45</v>
      </c>
      <c r="Z36" s="52" t="n">
        <f aca="false">Y36*1.5</f>
        <v>67.5</v>
      </c>
      <c r="AA36" s="53" t="n">
        <f aca="false">G36+I36+K36+M36+O36+Q36+S36+V36+X36+Z36</f>
        <v>562.5</v>
      </c>
    </row>
    <row r="37" customFormat="false" ht="15" hidden="false" customHeight="false" outlineLevel="0" collapsed="false">
      <c r="B37" s="43" t="s">
        <v>92</v>
      </c>
      <c r="C37" s="44" t="s">
        <v>93</v>
      </c>
      <c r="D37" s="45" t="s">
        <v>33</v>
      </c>
      <c r="E37" s="43" t="s">
        <v>94</v>
      </c>
      <c r="F37" s="46" t="n">
        <v>21</v>
      </c>
      <c r="G37" s="47" t="n">
        <f aca="false">F37*2</f>
        <v>42</v>
      </c>
      <c r="H37" s="48" t="n">
        <v>13</v>
      </c>
      <c r="I37" s="49" t="n">
        <f aca="false">H37*2</f>
        <v>26</v>
      </c>
      <c r="J37" s="46" t="n">
        <v>6</v>
      </c>
      <c r="K37" s="47" t="n">
        <f aca="false">J37*10</f>
        <v>60</v>
      </c>
      <c r="L37" s="48" t="n">
        <v>5</v>
      </c>
      <c r="M37" s="49" t="n">
        <f aca="false">L37*10</f>
        <v>50</v>
      </c>
      <c r="N37" s="46" t="n">
        <v>146</v>
      </c>
      <c r="O37" s="47" t="n">
        <f aca="false">N37*1</f>
        <v>146</v>
      </c>
      <c r="P37" s="48" t="n">
        <v>48</v>
      </c>
      <c r="Q37" s="50" t="n">
        <f aca="false">P37*0.5</f>
        <v>24</v>
      </c>
      <c r="R37" s="46" t="n">
        <v>21</v>
      </c>
      <c r="S37" s="49" t="n">
        <f aca="false">R37*2</f>
        <v>42</v>
      </c>
      <c r="T37" s="46" t="n">
        <v>3</v>
      </c>
      <c r="U37" s="51" t="n">
        <v>68</v>
      </c>
      <c r="V37" s="47" t="n">
        <f aca="false">T37*10+U37</f>
        <v>98</v>
      </c>
      <c r="W37" s="48" t="n">
        <v>1</v>
      </c>
      <c r="X37" s="49" t="n">
        <f aca="false">W37*5</f>
        <v>5</v>
      </c>
      <c r="Y37" s="46" t="n">
        <v>20</v>
      </c>
      <c r="Z37" s="52" t="n">
        <f aca="false">Y37*1.5</f>
        <v>30</v>
      </c>
      <c r="AA37" s="53" t="n">
        <f aca="false">G37+I37+K37+M37+O37+Q37+S37+V37+X37+Z37</f>
        <v>523</v>
      </c>
    </row>
    <row r="38" customFormat="false" ht="15" hidden="false" customHeight="false" outlineLevel="0" collapsed="false">
      <c r="B38" s="43" t="s">
        <v>95</v>
      </c>
      <c r="C38" s="44" t="s">
        <v>96</v>
      </c>
      <c r="D38" s="45" t="s">
        <v>33</v>
      </c>
      <c r="E38" s="43" t="s">
        <v>59</v>
      </c>
      <c r="F38" s="46" t="n">
        <v>12</v>
      </c>
      <c r="G38" s="47" t="n">
        <f aca="false">F38*2</f>
        <v>24</v>
      </c>
      <c r="H38" s="48" t="n">
        <v>16</v>
      </c>
      <c r="I38" s="49" t="n">
        <f aca="false">H38*2</f>
        <v>32</v>
      </c>
      <c r="J38" s="46" t="n">
        <v>9</v>
      </c>
      <c r="K38" s="47" t="n">
        <f aca="false">J38*10</f>
        <v>90</v>
      </c>
      <c r="L38" s="48" t="n">
        <v>4</v>
      </c>
      <c r="M38" s="49" t="n">
        <f aca="false">L38*10</f>
        <v>40</v>
      </c>
      <c r="N38" s="46" t="n">
        <v>132</v>
      </c>
      <c r="O38" s="47" t="n">
        <f aca="false">N38*1</f>
        <v>132</v>
      </c>
      <c r="P38" s="48" t="n">
        <v>57</v>
      </c>
      <c r="Q38" s="50" t="n">
        <f aca="false">P38*0.5</f>
        <v>28.5</v>
      </c>
      <c r="R38" s="46" t="n">
        <v>19</v>
      </c>
      <c r="S38" s="49" t="n">
        <f aca="false">R38*2</f>
        <v>38</v>
      </c>
      <c r="T38" s="46" t="n">
        <v>1</v>
      </c>
      <c r="U38" s="51" t="n">
        <v>53</v>
      </c>
      <c r="V38" s="47" t="n">
        <f aca="false">T38*10+U38</f>
        <v>63</v>
      </c>
      <c r="W38" s="48" t="n">
        <v>0</v>
      </c>
      <c r="X38" s="49" t="n">
        <f aca="false">W38*5</f>
        <v>0</v>
      </c>
      <c r="Y38" s="46" t="n">
        <v>35</v>
      </c>
      <c r="Z38" s="52" t="n">
        <f aca="false">Y38*1.5</f>
        <v>52.5</v>
      </c>
      <c r="AA38" s="53" t="n">
        <f aca="false">G38+I38+K38+M38+O38+Q38+S38+V38+X38+Z38</f>
        <v>500</v>
      </c>
    </row>
    <row r="39" customFormat="false" ht="15" hidden="false" customHeight="false" outlineLevel="0" collapsed="false">
      <c r="B39" s="43" t="s">
        <v>97</v>
      </c>
      <c r="C39" s="44" t="s">
        <v>98</v>
      </c>
      <c r="D39" s="45" t="s">
        <v>33</v>
      </c>
      <c r="E39" s="43" t="s">
        <v>34</v>
      </c>
      <c r="F39" s="46" t="n">
        <v>43</v>
      </c>
      <c r="G39" s="47" t="n">
        <f aca="false">F39*2</f>
        <v>86</v>
      </c>
      <c r="H39" s="48" t="n">
        <v>26</v>
      </c>
      <c r="I39" s="49" t="n">
        <f aca="false">H39*2</f>
        <v>52</v>
      </c>
      <c r="J39" s="46" t="n">
        <v>5</v>
      </c>
      <c r="K39" s="47" t="n">
        <f aca="false">J39*10</f>
        <v>50</v>
      </c>
      <c r="L39" s="48" t="n">
        <v>4</v>
      </c>
      <c r="M39" s="49" t="n">
        <f aca="false">L39*10</f>
        <v>40</v>
      </c>
      <c r="N39" s="46" t="n">
        <v>118</v>
      </c>
      <c r="O39" s="47" t="n">
        <f aca="false">N39*1</f>
        <v>118</v>
      </c>
      <c r="P39" s="48" t="n">
        <v>0</v>
      </c>
      <c r="Q39" s="50" t="n">
        <f aca="false">P39*0.5</f>
        <v>0</v>
      </c>
      <c r="R39" s="46" t="n">
        <v>6</v>
      </c>
      <c r="S39" s="49" t="n">
        <f aca="false">R39*2</f>
        <v>12</v>
      </c>
      <c r="T39" s="46" t="n">
        <v>3</v>
      </c>
      <c r="U39" s="51" t="n">
        <v>55</v>
      </c>
      <c r="V39" s="47" t="n">
        <f aca="false">T39*10+U39</f>
        <v>85</v>
      </c>
      <c r="W39" s="48" t="n">
        <v>2</v>
      </c>
      <c r="X39" s="49" t="n">
        <f aca="false">W39*5</f>
        <v>10</v>
      </c>
      <c r="Y39" s="46" t="n">
        <v>30</v>
      </c>
      <c r="Z39" s="52" t="n">
        <f aca="false">Y39*1.5</f>
        <v>45</v>
      </c>
      <c r="AA39" s="53" t="n">
        <f aca="false">G39+I39+K39+M39+O39+Q39+S39+V39+X39+Z39</f>
        <v>498</v>
      </c>
    </row>
    <row r="40" customFormat="false" ht="15" hidden="false" customHeight="false" outlineLevel="0" collapsed="false">
      <c r="B40" s="43" t="s">
        <v>99</v>
      </c>
      <c r="C40" s="44" t="s">
        <v>100</v>
      </c>
      <c r="D40" s="45" t="s">
        <v>66</v>
      </c>
      <c r="E40" s="43" t="s">
        <v>94</v>
      </c>
      <c r="F40" s="46" t="n">
        <v>52</v>
      </c>
      <c r="G40" s="47" t="n">
        <f aca="false">F40*2</f>
        <v>104</v>
      </c>
      <c r="H40" s="48" t="n">
        <v>0</v>
      </c>
      <c r="I40" s="49" t="n">
        <f aca="false">H40*2</f>
        <v>0</v>
      </c>
      <c r="J40" s="46" t="n">
        <v>7</v>
      </c>
      <c r="K40" s="47" t="n">
        <f aca="false">J40*10</f>
        <v>70</v>
      </c>
      <c r="L40" s="48" t="n">
        <v>9</v>
      </c>
      <c r="M40" s="49" t="n">
        <f aca="false">L40*10</f>
        <v>90</v>
      </c>
      <c r="N40" s="46" t="n">
        <v>98</v>
      </c>
      <c r="O40" s="47" t="n">
        <f aca="false">N40*1</f>
        <v>98</v>
      </c>
      <c r="P40" s="48" t="n">
        <v>0</v>
      </c>
      <c r="Q40" s="50" t="n">
        <f aca="false">P40*0.5</f>
        <v>0</v>
      </c>
      <c r="R40" s="46" t="n">
        <v>0</v>
      </c>
      <c r="S40" s="49" t="n">
        <f aca="false">R40*2</f>
        <v>0</v>
      </c>
      <c r="T40" s="46" t="n">
        <v>1</v>
      </c>
      <c r="U40" s="51" t="n">
        <v>67</v>
      </c>
      <c r="V40" s="47" t="n">
        <f aca="false">T40*10+U40</f>
        <v>77</v>
      </c>
      <c r="W40" s="48" t="n">
        <v>1</v>
      </c>
      <c r="X40" s="49" t="n">
        <f aca="false">W40*5</f>
        <v>5</v>
      </c>
      <c r="Y40" s="46" t="n">
        <v>30</v>
      </c>
      <c r="Z40" s="52" t="n">
        <f aca="false">Y40*1.5</f>
        <v>45</v>
      </c>
      <c r="AA40" s="53" t="n">
        <f aca="false">G40+I40+K40+M40+O40+Q40+S40+V40+X40+Z40</f>
        <v>489</v>
      </c>
    </row>
    <row r="41" customFormat="false" ht="15" hidden="false" customHeight="false" outlineLevel="0" collapsed="false">
      <c r="B41" s="43" t="s">
        <v>101</v>
      </c>
      <c r="C41" s="44" t="s">
        <v>102</v>
      </c>
      <c r="D41" s="45" t="s">
        <v>46</v>
      </c>
      <c r="E41" s="43" t="s">
        <v>38</v>
      </c>
      <c r="F41" s="46" t="n">
        <v>38</v>
      </c>
      <c r="G41" s="47" t="n">
        <f aca="false">F41*2</f>
        <v>76</v>
      </c>
      <c r="H41" s="48" t="n">
        <v>0</v>
      </c>
      <c r="I41" s="49" t="n">
        <f aca="false">H41*2</f>
        <v>0</v>
      </c>
      <c r="J41" s="46" t="n">
        <v>3</v>
      </c>
      <c r="K41" s="47" t="n">
        <f aca="false">J41*10</f>
        <v>30</v>
      </c>
      <c r="L41" s="48" t="n">
        <v>5</v>
      </c>
      <c r="M41" s="49" t="n">
        <f aca="false">L41*10</f>
        <v>50</v>
      </c>
      <c r="N41" s="46" t="n">
        <v>76</v>
      </c>
      <c r="O41" s="47" t="n">
        <f aca="false">N41*1</f>
        <v>76</v>
      </c>
      <c r="P41" s="48" t="n">
        <v>0</v>
      </c>
      <c r="Q41" s="50" t="n">
        <f aca="false">P41*0.5</f>
        <v>0</v>
      </c>
      <c r="R41" s="46" t="n">
        <v>26</v>
      </c>
      <c r="S41" s="49" t="n">
        <f aca="false">R41*2</f>
        <v>52</v>
      </c>
      <c r="T41" s="46" t="n">
        <v>2</v>
      </c>
      <c r="U41" s="51" t="n">
        <v>74</v>
      </c>
      <c r="V41" s="47" t="n">
        <f aca="false">T41*10+U41</f>
        <v>94</v>
      </c>
      <c r="W41" s="48" t="n">
        <v>2</v>
      </c>
      <c r="X41" s="49" t="n">
        <f aca="false">W41*5</f>
        <v>10</v>
      </c>
      <c r="Y41" s="46" t="n">
        <v>55</v>
      </c>
      <c r="Z41" s="52" t="n">
        <f aca="false">Y41*1.5</f>
        <v>82.5</v>
      </c>
      <c r="AA41" s="53" t="n">
        <f aca="false">G41+I41+K41+M41+O41+Q41+S41+V41+X41+Z41</f>
        <v>470.5</v>
      </c>
    </row>
    <row r="42" customFormat="false" ht="15" hidden="false" customHeight="false" outlineLevel="0" collapsed="false">
      <c r="B42" s="43" t="s">
        <v>103</v>
      </c>
      <c r="C42" s="44" t="s">
        <v>104</v>
      </c>
      <c r="D42" s="45" t="s">
        <v>33</v>
      </c>
      <c r="E42" s="43" t="s">
        <v>34</v>
      </c>
      <c r="F42" s="46" t="n">
        <v>26</v>
      </c>
      <c r="G42" s="47" t="n">
        <f aca="false">F42*2</f>
        <v>52</v>
      </c>
      <c r="H42" s="48" t="n">
        <v>6</v>
      </c>
      <c r="I42" s="49" t="n">
        <f aca="false">H42*2</f>
        <v>12</v>
      </c>
      <c r="J42" s="46" t="n">
        <v>7</v>
      </c>
      <c r="K42" s="47" t="n">
        <f aca="false">J42*10</f>
        <v>70</v>
      </c>
      <c r="L42" s="48" t="n">
        <v>6</v>
      </c>
      <c r="M42" s="49" t="n">
        <f aca="false">L42*10</f>
        <v>60</v>
      </c>
      <c r="N42" s="46" t="n">
        <v>96</v>
      </c>
      <c r="O42" s="47" t="n">
        <f aca="false">N42*1</f>
        <v>96</v>
      </c>
      <c r="P42" s="48" t="n">
        <v>23</v>
      </c>
      <c r="Q42" s="50" t="n">
        <f aca="false">P42*0.5</f>
        <v>11.5</v>
      </c>
      <c r="R42" s="46" t="n">
        <v>28</v>
      </c>
      <c r="S42" s="49" t="n">
        <f aca="false">R42*2</f>
        <v>56</v>
      </c>
      <c r="T42" s="46" t="n">
        <v>2</v>
      </c>
      <c r="U42" s="51" t="n">
        <v>59</v>
      </c>
      <c r="V42" s="47" t="n">
        <f aca="false">T42*10+U42</f>
        <v>79</v>
      </c>
      <c r="W42" s="48" t="n">
        <v>0</v>
      </c>
      <c r="X42" s="49" t="n">
        <f aca="false">W42*5</f>
        <v>0</v>
      </c>
      <c r="Y42" s="46" t="n">
        <v>20</v>
      </c>
      <c r="Z42" s="52" t="n">
        <f aca="false">Y42*1.5</f>
        <v>30</v>
      </c>
      <c r="AA42" s="53" t="n">
        <f aca="false">G42+I42+K42+M42+O42+Q42+S42+V42+X42+Z42</f>
        <v>466.5</v>
      </c>
    </row>
    <row r="43" customFormat="false" ht="15" hidden="false" customHeight="false" outlineLevel="0" collapsed="false">
      <c r="B43" s="43" t="s">
        <v>105</v>
      </c>
      <c r="C43" s="44" t="s">
        <v>106</v>
      </c>
      <c r="D43" s="45" t="s">
        <v>33</v>
      </c>
      <c r="E43" s="43" t="s">
        <v>34</v>
      </c>
      <c r="F43" s="46" t="n">
        <v>27</v>
      </c>
      <c r="G43" s="47" t="n">
        <f aca="false">F43*2</f>
        <v>54</v>
      </c>
      <c r="H43" s="48" t="n">
        <v>4</v>
      </c>
      <c r="I43" s="49" t="n">
        <f aca="false">H43*2</f>
        <v>8</v>
      </c>
      <c r="J43" s="46" t="n">
        <v>4</v>
      </c>
      <c r="K43" s="47" t="n">
        <f aca="false">J43*10</f>
        <v>40</v>
      </c>
      <c r="L43" s="48" t="n">
        <v>3</v>
      </c>
      <c r="M43" s="49" t="n">
        <f aca="false">L43*10</f>
        <v>30</v>
      </c>
      <c r="N43" s="46" t="n">
        <v>126</v>
      </c>
      <c r="O43" s="47" t="n">
        <f aca="false">N43*1</f>
        <v>126</v>
      </c>
      <c r="P43" s="48" t="n">
        <v>25</v>
      </c>
      <c r="Q43" s="50" t="n">
        <f aca="false">P43*0.5</f>
        <v>12.5</v>
      </c>
      <c r="R43" s="46" t="n">
        <v>8</v>
      </c>
      <c r="S43" s="49" t="n">
        <f aca="false">R43*2</f>
        <v>16</v>
      </c>
      <c r="T43" s="46" t="n">
        <v>2</v>
      </c>
      <c r="U43" s="51" t="n">
        <v>42</v>
      </c>
      <c r="V43" s="47" t="n">
        <f aca="false">T43*10+U43</f>
        <v>62</v>
      </c>
      <c r="W43" s="48" t="n">
        <v>0</v>
      </c>
      <c r="X43" s="49" t="n">
        <f aca="false">W43*5</f>
        <v>0</v>
      </c>
      <c r="Y43" s="46" t="n">
        <v>60</v>
      </c>
      <c r="Z43" s="52" t="n">
        <f aca="false">Y43*1.5</f>
        <v>90</v>
      </c>
      <c r="AA43" s="53" t="n">
        <f aca="false">G43+I43+K43+M43+O43+Q43+S43+V43+X43+Z43</f>
        <v>438.5</v>
      </c>
    </row>
    <row r="44" customFormat="false" ht="15" hidden="false" customHeight="false" outlineLevel="0" collapsed="false">
      <c r="B44" s="43" t="s">
        <v>107</v>
      </c>
      <c r="C44" s="44" t="s">
        <v>108</v>
      </c>
      <c r="D44" s="45" t="s">
        <v>33</v>
      </c>
      <c r="E44" s="43" t="s">
        <v>59</v>
      </c>
      <c r="F44" s="46" t="n">
        <v>38</v>
      </c>
      <c r="G44" s="47" t="n">
        <f aca="false">F44*2</f>
        <v>76</v>
      </c>
      <c r="H44" s="48" t="n">
        <v>5</v>
      </c>
      <c r="I44" s="49" t="n">
        <f aca="false">H44*2</f>
        <v>10</v>
      </c>
      <c r="J44" s="46" t="n">
        <v>2</v>
      </c>
      <c r="K44" s="47" t="n">
        <f aca="false">J44*10</f>
        <v>20</v>
      </c>
      <c r="L44" s="48" t="n">
        <v>5</v>
      </c>
      <c r="M44" s="49" t="n">
        <f aca="false">L44*10</f>
        <v>50</v>
      </c>
      <c r="N44" s="46" t="n">
        <v>134</v>
      </c>
      <c r="O44" s="47" t="n">
        <f aca="false">N44*1</f>
        <v>134</v>
      </c>
      <c r="P44" s="48" t="n">
        <v>0</v>
      </c>
      <c r="Q44" s="50" t="n">
        <f aca="false">P44*0.5</f>
        <v>0</v>
      </c>
      <c r="R44" s="46" t="n">
        <v>0</v>
      </c>
      <c r="S44" s="49" t="n">
        <f aca="false">R44*2</f>
        <v>0</v>
      </c>
      <c r="T44" s="46" t="n">
        <v>1</v>
      </c>
      <c r="U44" s="51" t="n">
        <v>62</v>
      </c>
      <c r="V44" s="47" t="n">
        <f aca="false">T44*10+U44</f>
        <v>72</v>
      </c>
      <c r="W44" s="48" t="n">
        <v>0</v>
      </c>
      <c r="X44" s="49" t="n">
        <f aca="false">W44*5</f>
        <v>0</v>
      </c>
      <c r="Y44" s="46" t="n">
        <v>30</v>
      </c>
      <c r="Z44" s="52" t="n">
        <f aca="false">Y44*1.5</f>
        <v>45</v>
      </c>
      <c r="AA44" s="53" t="n">
        <f aca="false">G44+I44+K44+M44+O44+Q44+S44+V44+X44+Z44</f>
        <v>407</v>
      </c>
    </row>
    <row r="45" customFormat="false" ht="15" hidden="false" customHeight="false" outlineLevel="0" collapsed="false">
      <c r="B45" s="43" t="s">
        <v>109</v>
      </c>
      <c r="C45" s="44" t="s">
        <v>110</v>
      </c>
      <c r="D45" s="45" t="s">
        <v>33</v>
      </c>
      <c r="E45" s="43" t="s">
        <v>38</v>
      </c>
      <c r="F45" s="46" t="n">
        <v>15</v>
      </c>
      <c r="G45" s="47" t="n">
        <f aca="false">F45*2</f>
        <v>30</v>
      </c>
      <c r="H45" s="48" t="n">
        <v>9</v>
      </c>
      <c r="I45" s="49" t="n">
        <f aca="false">H45*2</f>
        <v>18</v>
      </c>
      <c r="J45" s="46" t="n">
        <v>4</v>
      </c>
      <c r="K45" s="47" t="n">
        <f aca="false">J45*10</f>
        <v>40</v>
      </c>
      <c r="L45" s="48" t="n">
        <v>4</v>
      </c>
      <c r="M45" s="49" t="n">
        <f aca="false">L45*10</f>
        <v>40</v>
      </c>
      <c r="N45" s="46" t="n">
        <v>66</v>
      </c>
      <c r="O45" s="47" t="n">
        <f aca="false">N45*1</f>
        <v>66</v>
      </c>
      <c r="P45" s="48" t="n">
        <v>59</v>
      </c>
      <c r="Q45" s="50" t="n">
        <f aca="false">P45*0.5</f>
        <v>29.5</v>
      </c>
      <c r="R45" s="46" t="n">
        <v>22</v>
      </c>
      <c r="S45" s="49" t="n">
        <f aca="false">R45*2</f>
        <v>44</v>
      </c>
      <c r="T45" s="46" t="n">
        <v>3</v>
      </c>
      <c r="U45" s="51" t="n">
        <v>65</v>
      </c>
      <c r="V45" s="47" t="n">
        <f aca="false">T45*10+U45</f>
        <v>95</v>
      </c>
      <c r="W45" s="48" t="n">
        <v>0</v>
      </c>
      <c r="X45" s="49" t="n">
        <f aca="false">W45*5</f>
        <v>0</v>
      </c>
      <c r="Y45" s="46" t="n">
        <v>20</v>
      </c>
      <c r="Z45" s="52" t="n">
        <f aca="false">Y45*1.5</f>
        <v>30</v>
      </c>
      <c r="AA45" s="53" t="n">
        <f aca="false">G45+I45+K45+M45+O45+Q45+S45+V45+X45+Z45</f>
        <v>392.5</v>
      </c>
    </row>
    <row r="46" customFormat="false" ht="15" hidden="false" customHeight="false" outlineLevel="0" collapsed="false">
      <c r="B46" s="43" t="s">
        <v>111</v>
      </c>
      <c r="C46" s="44" t="s">
        <v>112</v>
      </c>
      <c r="D46" s="45" t="s">
        <v>33</v>
      </c>
      <c r="E46" s="43" t="s">
        <v>94</v>
      </c>
      <c r="F46" s="46" t="n">
        <v>12</v>
      </c>
      <c r="G46" s="47" t="n">
        <f aca="false">F46*2</f>
        <v>24</v>
      </c>
      <c r="H46" s="48" t="n">
        <v>5</v>
      </c>
      <c r="I46" s="49" t="n">
        <f aca="false">H46*2</f>
        <v>10</v>
      </c>
      <c r="J46" s="46" t="n">
        <v>2</v>
      </c>
      <c r="K46" s="47" t="n">
        <f aca="false">J46*10</f>
        <v>20</v>
      </c>
      <c r="L46" s="48" t="n">
        <v>6</v>
      </c>
      <c r="M46" s="49" t="n">
        <f aca="false">L46*10</f>
        <v>60</v>
      </c>
      <c r="N46" s="46" t="n">
        <v>134</v>
      </c>
      <c r="O46" s="47" t="n">
        <f aca="false">N46*1</f>
        <v>134</v>
      </c>
      <c r="P46" s="48" t="n">
        <v>0</v>
      </c>
      <c r="Q46" s="50" t="n">
        <f aca="false">P46*0.5</f>
        <v>0</v>
      </c>
      <c r="R46" s="46" t="n">
        <v>5</v>
      </c>
      <c r="S46" s="49" t="n">
        <f aca="false">R46*2</f>
        <v>10</v>
      </c>
      <c r="T46" s="46" t="n">
        <v>2</v>
      </c>
      <c r="U46" s="51" t="n">
        <v>71</v>
      </c>
      <c r="V46" s="47" t="n">
        <f aca="false">T46*10+U46</f>
        <v>91</v>
      </c>
      <c r="W46" s="48" t="n">
        <v>0</v>
      </c>
      <c r="X46" s="49" t="n">
        <f aca="false">W46*5</f>
        <v>0</v>
      </c>
      <c r="Y46" s="46" t="n">
        <v>15</v>
      </c>
      <c r="Z46" s="52" t="n">
        <f aca="false">Y46*1.5</f>
        <v>22.5</v>
      </c>
      <c r="AA46" s="53" t="n">
        <f aca="false">G46+I46+K46+M46+O46+Q46+S46+V46+X46+Z46</f>
        <v>371.5</v>
      </c>
    </row>
    <row r="47" customFormat="false" ht="15" hidden="false" customHeight="false" outlineLevel="0" collapsed="false">
      <c r="B47" s="43" t="s">
        <v>113</v>
      </c>
      <c r="C47" s="44" t="s">
        <v>114</v>
      </c>
      <c r="D47" s="45" t="s">
        <v>33</v>
      </c>
      <c r="E47" s="43" t="s">
        <v>94</v>
      </c>
      <c r="F47" s="46" t="n">
        <v>20</v>
      </c>
      <c r="G47" s="47" t="n">
        <f aca="false">F47*2</f>
        <v>40</v>
      </c>
      <c r="H47" s="48" t="n">
        <v>0</v>
      </c>
      <c r="I47" s="49" t="n">
        <f aca="false">H47*2</f>
        <v>0</v>
      </c>
      <c r="J47" s="46" t="n">
        <v>2</v>
      </c>
      <c r="K47" s="47" t="n">
        <f aca="false">J47*10</f>
        <v>20</v>
      </c>
      <c r="L47" s="48" t="n">
        <v>3</v>
      </c>
      <c r="M47" s="49" t="n">
        <f aca="false">L47*10</f>
        <v>30</v>
      </c>
      <c r="N47" s="46" t="n">
        <v>134</v>
      </c>
      <c r="O47" s="47" t="n">
        <f aca="false">N47*1</f>
        <v>134</v>
      </c>
      <c r="P47" s="48" t="n">
        <v>80</v>
      </c>
      <c r="Q47" s="50" t="n">
        <f aca="false">P47*0.5</f>
        <v>40</v>
      </c>
      <c r="R47" s="46" t="n">
        <v>7</v>
      </c>
      <c r="S47" s="49" t="n">
        <f aca="false">R47*2</f>
        <v>14</v>
      </c>
      <c r="T47" s="46" t="n">
        <v>1</v>
      </c>
      <c r="U47" s="51" t="n">
        <v>57</v>
      </c>
      <c r="V47" s="47" t="n">
        <f aca="false">T47*10+U47</f>
        <v>67</v>
      </c>
      <c r="W47" s="48" t="n">
        <v>0</v>
      </c>
      <c r="X47" s="49" t="n">
        <f aca="false">W47*5</f>
        <v>0</v>
      </c>
      <c r="Y47" s="46" t="n">
        <v>0</v>
      </c>
      <c r="Z47" s="52" t="n">
        <f aca="false">Y47*1.5</f>
        <v>0</v>
      </c>
      <c r="AA47" s="53" t="n">
        <f aca="false">G47+I47+K47+M47+O47+Q47+S47+V47+X47+Z47</f>
        <v>345</v>
      </c>
    </row>
    <row r="48" customFormat="false" ht="15" hidden="false" customHeight="false" outlineLevel="0" collapsed="false">
      <c r="B48" s="43" t="s">
        <v>115</v>
      </c>
      <c r="C48" s="44" t="s">
        <v>116</v>
      </c>
      <c r="D48" s="45" t="s">
        <v>33</v>
      </c>
      <c r="E48" s="43" t="s">
        <v>94</v>
      </c>
      <c r="F48" s="46" t="n">
        <v>29</v>
      </c>
      <c r="G48" s="47" t="n">
        <f aca="false">F48*2</f>
        <v>58</v>
      </c>
      <c r="H48" s="48" t="n">
        <v>8</v>
      </c>
      <c r="I48" s="49" t="n">
        <f aca="false">H48*2</f>
        <v>16</v>
      </c>
      <c r="J48" s="46" t="n">
        <v>1</v>
      </c>
      <c r="K48" s="47" t="n">
        <f aca="false">J48*10</f>
        <v>10</v>
      </c>
      <c r="L48" s="48" t="n">
        <v>5</v>
      </c>
      <c r="M48" s="49" t="n">
        <f aca="false">L48*10</f>
        <v>50</v>
      </c>
      <c r="N48" s="46" t="n">
        <v>44</v>
      </c>
      <c r="O48" s="47" t="n">
        <f aca="false">N48*1</f>
        <v>44</v>
      </c>
      <c r="P48" s="48" t="n">
        <v>0</v>
      </c>
      <c r="Q48" s="50" t="n">
        <f aca="false">P48*0.5</f>
        <v>0</v>
      </c>
      <c r="R48" s="46" t="n">
        <v>23</v>
      </c>
      <c r="S48" s="49" t="n">
        <f aca="false">R48*2</f>
        <v>46</v>
      </c>
      <c r="T48" s="46" t="n">
        <v>0</v>
      </c>
      <c r="U48" s="51" t="n">
        <v>66</v>
      </c>
      <c r="V48" s="47" t="n">
        <f aca="false">T48*10+U48</f>
        <v>66</v>
      </c>
      <c r="W48" s="48" t="n">
        <v>0</v>
      </c>
      <c r="X48" s="49" t="n">
        <f aca="false">W48*5</f>
        <v>0</v>
      </c>
      <c r="Y48" s="46" t="n">
        <v>10</v>
      </c>
      <c r="Z48" s="52" t="n">
        <f aca="false">Y48*1.5</f>
        <v>15</v>
      </c>
      <c r="AA48" s="53" t="n">
        <f aca="false">G48+I48+K48+M48+O48+Q48+S48+V48+X48+Z48</f>
        <v>305</v>
      </c>
    </row>
    <row r="49" customFormat="false" ht="15" hidden="false" customHeight="false" outlineLevel="0" collapsed="false">
      <c r="B49" s="43" t="s">
        <v>117</v>
      </c>
      <c r="C49" s="44" t="s">
        <v>118</v>
      </c>
      <c r="D49" s="45" t="s">
        <v>33</v>
      </c>
      <c r="E49" s="43" t="s">
        <v>56</v>
      </c>
      <c r="F49" s="46" t="n">
        <v>6</v>
      </c>
      <c r="G49" s="47" t="n">
        <f aca="false">F49*2</f>
        <v>12</v>
      </c>
      <c r="H49" s="48" t="n">
        <v>2</v>
      </c>
      <c r="I49" s="49" t="n">
        <f aca="false">H49*2</f>
        <v>4</v>
      </c>
      <c r="J49" s="46" t="n">
        <v>4</v>
      </c>
      <c r="K49" s="47" t="n">
        <f aca="false">J49*10</f>
        <v>40</v>
      </c>
      <c r="L49" s="48" t="n">
        <v>4</v>
      </c>
      <c r="M49" s="49" t="n">
        <f aca="false">L49*10</f>
        <v>40</v>
      </c>
      <c r="N49" s="46" t="n">
        <v>90</v>
      </c>
      <c r="O49" s="47" t="n">
        <f aca="false">N49*1</f>
        <v>90</v>
      </c>
      <c r="P49" s="48" t="n">
        <v>28</v>
      </c>
      <c r="Q49" s="50" t="n">
        <f aca="false">P49*0.5</f>
        <v>14</v>
      </c>
      <c r="R49" s="46" t="n">
        <v>19</v>
      </c>
      <c r="S49" s="49" t="n">
        <f aca="false">R49*2</f>
        <v>38</v>
      </c>
      <c r="T49" s="46" t="n">
        <v>1</v>
      </c>
      <c r="U49" s="51" t="n">
        <v>0</v>
      </c>
      <c r="V49" s="47" t="n">
        <f aca="false">T49*10+U49</f>
        <v>10</v>
      </c>
      <c r="W49" s="48" t="n">
        <v>2</v>
      </c>
      <c r="X49" s="49" t="n">
        <f aca="false">W49*5</f>
        <v>10</v>
      </c>
      <c r="Y49" s="46" t="n">
        <v>15</v>
      </c>
      <c r="Z49" s="52" t="n">
        <f aca="false">Y49*1.5</f>
        <v>22.5</v>
      </c>
      <c r="AA49" s="53" t="n">
        <f aca="false">G49+I49+K49+M49+O49+Q49+S49+V49+X49+Z49</f>
        <v>280.5</v>
      </c>
    </row>
    <row r="50" customFormat="false" ht="15" hidden="false" customHeight="false" outlineLevel="0" collapsed="false">
      <c r="B50" s="43" t="s">
        <v>119</v>
      </c>
      <c r="C50" s="44" t="s">
        <v>120</v>
      </c>
      <c r="D50" s="45" t="s">
        <v>89</v>
      </c>
      <c r="E50" s="43" t="s">
        <v>34</v>
      </c>
      <c r="F50" s="46" t="n">
        <v>12</v>
      </c>
      <c r="G50" s="47" t="n">
        <f aca="false">F50*2</f>
        <v>24</v>
      </c>
      <c r="H50" s="48" t="n">
        <v>0</v>
      </c>
      <c r="I50" s="49" t="n">
        <f aca="false">H50*2</f>
        <v>0</v>
      </c>
      <c r="J50" s="46" t="n">
        <v>2</v>
      </c>
      <c r="K50" s="47" t="n">
        <f aca="false">J50*10</f>
        <v>20</v>
      </c>
      <c r="L50" s="48" t="n">
        <v>3</v>
      </c>
      <c r="M50" s="49" t="n">
        <f aca="false">L50*10</f>
        <v>30</v>
      </c>
      <c r="N50" s="46" t="n">
        <v>100</v>
      </c>
      <c r="O50" s="47" t="n">
        <f aca="false">N50*1</f>
        <v>100</v>
      </c>
      <c r="P50" s="48" t="n">
        <v>55</v>
      </c>
      <c r="Q50" s="50" t="n">
        <f aca="false">P50*0.5</f>
        <v>27.5</v>
      </c>
      <c r="R50" s="46" t="n">
        <v>6</v>
      </c>
      <c r="S50" s="49" t="n">
        <f aca="false">R50*2</f>
        <v>12</v>
      </c>
      <c r="T50" s="46" t="n">
        <v>1</v>
      </c>
      <c r="U50" s="51" t="n">
        <v>19</v>
      </c>
      <c r="V50" s="47" t="n">
        <f aca="false">T50*10+U50</f>
        <v>29</v>
      </c>
      <c r="W50" s="48" t="n">
        <v>0</v>
      </c>
      <c r="X50" s="49" t="n">
        <f aca="false">W50*5</f>
        <v>0</v>
      </c>
      <c r="Y50" s="46" t="n">
        <v>15</v>
      </c>
      <c r="Z50" s="52" t="n">
        <f aca="false">Y50*1.5</f>
        <v>22.5</v>
      </c>
      <c r="AA50" s="53" t="n">
        <f aca="false">G50+I50+K50+M50+O50+Q50+S50+V50+X50+Z50</f>
        <v>265</v>
      </c>
    </row>
    <row r="51" customFormat="false" ht="15" hidden="false" customHeight="false" outlineLevel="0" collapsed="false">
      <c r="B51" s="43" t="s">
        <v>121</v>
      </c>
      <c r="C51" s="44" t="s">
        <v>122</v>
      </c>
      <c r="D51" s="45" t="s">
        <v>33</v>
      </c>
      <c r="E51" s="43" t="s">
        <v>38</v>
      </c>
      <c r="F51" s="46" t="n">
        <v>22</v>
      </c>
      <c r="G51" s="47" t="n">
        <f aca="false">F51*2</f>
        <v>44</v>
      </c>
      <c r="H51" s="48" t="n">
        <v>5</v>
      </c>
      <c r="I51" s="49" t="n">
        <f aca="false">H51*2</f>
        <v>10</v>
      </c>
      <c r="J51" s="46" t="n">
        <v>0</v>
      </c>
      <c r="K51" s="47" t="n">
        <f aca="false">J51*10</f>
        <v>0</v>
      </c>
      <c r="L51" s="48" t="n">
        <v>2</v>
      </c>
      <c r="M51" s="49" t="n">
        <f aca="false">L51*10</f>
        <v>20</v>
      </c>
      <c r="N51" s="46" t="n">
        <v>90</v>
      </c>
      <c r="O51" s="47" t="n">
        <f aca="false">N51*1</f>
        <v>90</v>
      </c>
      <c r="P51" s="48" t="n">
        <v>0</v>
      </c>
      <c r="Q51" s="50" t="n">
        <f aca="false">P51*0.5</f>
        <v>0</v>
      </c>
      <c r="R51" s="46" t="n">
        <v>7</v>
      </c>
      <c r="S51" s="49" t="n">
        <f aca="false">R51*2</f>
        <v>14</v>
      </c>
      <c r="T51" s="46" t="n">
        <v>0</v>
      </c>
      <c r="U51" s="51" t="n">
        <v>48</v>
      </c>
      <c r="V51" s="47" t="n">
        <f aca="false">T51*10+U51</f>
        <v>48</v>
      </c>
      <c r="W51" s="48" t="n">
        <v>2</v>
      </c>
      <c r="X51" s="49" t="n">
        <f aca="false">W51*5</f>
        <v>10</v>
      </c>
      <c r="Y51" s="46" t="n">
        <v>5</v>
      </c>
      <c r="Z51" s="52" t="n">
        <f aca="false">Y51*1.5</f>
        <v>7.5</v>
      </c>
      <c r="AA51" s="53" t="n">
        <f aca="false">G51+I51+K51+M51+O51+Q51+S51+V51+X51+Z51</f>
        <v>243.5</v>
      </c>
    </row>
    <row r="52" customFormat="false" ht="15" hidden="false" customHeight="false" outlineLevel="0" collapsed="false">
      <c r="B52" s="43" t="s">
        <v>123</v>
      </c>
      <c r="C52" s="44" t="s">
        <v>124</v>
      </c>
      <c r="D52" s="45" t="s">
        <v>66</v>
      </c>
      <c r="E52" s="43" t="s">
        <v>38</v>
      </c>
      <c r="F52" s="46" t="n">
        <v>14</v>
      </c>
      <c r="G52" s="47" t="n">
        <f aca="false">F52*2</f>
        <v>28</v>
      </c>
      <c r="H52" s="48" t="n">
        <v>6</v>
      </c>
      <c r="I52" s="49" t="n">
        <f aca="false">H52*2</f>
        <v>12</v>
      </c>
      <c r="J52" s="46" t="n">
        <v>3</v>
      </c>
      <c r="K52" s="47" t="n">
        <f aca="false">J52*10</f>
        <v>30</v>
      </c>
      <c r="L52" s="48" t="n">
        <v>3</v>
      </c>
      <c r="M52" s="49" t="n">
        <f aca="false">L52*10</f>
        <v>30</v>
      </c>
      <c r="N52" s="46" t="n">
        <v>80</v>
      </c>
      <c r="O52" s="47" t="n">
        <f aca="false">N52*1</f>
        <v>80</v>
      </c>
      <c r="P52" s="48" t="n">
        <v>0</v>
      </c>
      <c r="Q52" s="50" t="n">
        <f aca="false">P52*0.5</f>
        <v>0</v>
      </c>
      <c r="R52" s="46" t="n">
        <v>0</v>
      </c>
      <c r="S52" s="49" t="n">
        <f aca="false">R52*2</f>
        <v>0</v>
      </c>
      <c r="T52" s="46" t="n">
        <v>0</v>
      </c>
      <c r="U52" s="51" t="n">
        <v>35</v>
      </c>
      <c r="V52" s="47" t="n">
        <f aca="false">T52*10+U52</f>
        <v>35</v>
      </c>
      <c r="W52" s="48" t="n">
        <v>0</v>
      </c>
      <c r="X52" s="49" t="n">
        <f aca="false">W52*5</f>
        <v>0</v>
      </c>
      <c r="Y52" s="46" t="n">
        <v>15</v>
      </c>
      <c r="Z52" s="52" t="n">
        <f aca="false">Y52*1.5</f>
        <v>22.5</v>
      </c>
      <c r="AA52" s="53" t="n">
        <f aca="false">G52+I52+K52+M52+O52+Q52+S52+V52+X52+Z52</f>
        <v>237.5</v>
      </c>
    </row>
    <row r="53" customFormat="false" ht="15" hidden="false" customHeight="false" outlineLevel="0" collapsed="false">
      <c r="B53" s="43" t="s">
        <v>125</v>
      </c>
      <c r="C53" s="44" t="s">
        <v>126</v>
      </c>
      <c r="D53" s="45" t="s">
        <v>89</v>
      </c>
      <c r="E53" s="43" t="s">
        <v>38</v>
      </c>
      <c r="F53" s="46" t="n">
        <v>2</v>
      </c>
      <c r="G53" s="47" t="n">
        <f aca="false">F53*2</f>
        <v>4</v>
      </c>
      <c r="H53" s="48" t="n">
        <v>0</v>
      </c>
      <c r="I53" s="49" t="n">
        <f aca="false">H53*2</f>
        <v>0</v>
      </c>
      <c r="J53" s="46" t="n">
        <v>2</v>
      </c>
      <c r="K53" s="47" t="n">
        <f aca="false">J53*10</f>
        <v>20</v>
      </c>
      <c r="L53" s="48" t="n">
        <v>3</v>
      </c>
      <c r="M53" s="49" t="n">
        <f aca="false">L53*10</f>
        <v>30</v>
      </c>
      <c r="N53" s="46" t="n">
        <v>58</v>
      </c>
      <c r="O53" s="47" t="n">
        <f aca="false">N53*1</f>
        <v>58</v>
      </c>
      <c r="P53" s="48" t="n">
        <v>37</v>
      </c>
      <c r="Q53" s="50" t="n">
        <f aca="false">P53*0.5</f>
        <v>18.5</v>
      </c>
      <c r="R53" s="46" t="n">
        <v>9</v>
      </c>
      <c r="S53" s="49" t="n">
        <f aca="false">R53*2</f>
        <v>18</v>
      </c>
      <c r="T53" s="46" t="n">
        <v>2</v>
      </c>
      <c r="U53" s="51" t="n">
        <v>0</v>
      </c>
      <c r="V53" s="47" t="n">
        <f aca="false">T53*10+U53</f>
        <v>20</v>
      </c>
      <c r="W53" s="48" t="n">
        <v>2</v>
      </c>
      <c r="X53" s="49" t="n">
        <f aca="false">W53*5</f>
        <v>10</v>
      </c>
      <c r="Y53" s="46" t="n">
        <v>15</v>
      </c>
      <c r="Z53" s="52" t="n">
        <f aca="false">Y53*1.5</f>
        <v>22.5</v>
      </c>
      <c r="AA53" s="53" t="n">
        <f aca="false">G53+I53+K53+M53+O53+Q53+S53+V53+X53+Z53</f>
        <v>201</v>
      </c>
    </row>
    <row r="54" customFormat="false" ht="15" hidden="false" customHeight="false" outlineLevel="0" collapsed="false">
      <c r="B54" s="43" t="s">
        <v>127</v>
      </c>
      <c r="C54" s="44"/>
      <c r="D54" s="45"/>
      <c r="E54" s="43"/>
      <c r="F54" s="46"/>
      <c r="G54" s="47" t="n">
        <f aca="false">F54*2</f>
        <v>0</v>
      </c>
      <c r="H54" s="48"/>
      <c r="I54" s="49" t="n">
        <f aca="false">H54*2</f>
        <v>0</v>
      </c>
      <c r="J54" s="46"/>
      <c r="K54" s="47" t="n">
        <f aca="false">J54*10</f>
        <v>0</v>
      </c>
      <c r="L54" s="48"/>
      <c r="M54" s="49" t="n">
        <f aca="false">L54*10</f>
        <v>0</v>
      </c>
      <c r="N54" s="46"/>
      <c r="O54" s="47" t="n">
        <f aca="false">N54*1</f>
        <v>0</v>
      </c>
      <c r="P54" s="48"/>
      <c r="Q54" s="50" t="n">
        <f aca="false">P54*0.5</f>
        <v>0</v>
      </c>
      <c r="R54" s="46"/>
      <c r="S54" s="49" t="n">
        <f aca="false">R54*2</f>
        <v>0</v>
      </c>
      <c r="T54" s="46"/>
      <c r="U54" s="51"/>
      <c r="V54" s="47" t="n">
        <f aca="false">T54*10+U54</f>
        <v>0</v>
      </c>
      <c r="W54" s="48"/>
      <c r="X54" s="49" t="n">
        <f aca="false">W54*5</f>
        <v>0</v>
      </c>
      <c r="Y54" s="46"/>
      <c r="Z54" s="52" t="n">
        <f aca="false">Y54*1.5</f>
        <v>0</v>
      </c>
      <c r="AA54" s="53" t="n">
        <f aca="false">G54+I54+K54+M54+O54+Q54+S54+V54+X54+Z54</f>
        <v>0</v>
      </c>
    </row>
    <row r="55" customFormat="false" ht="15" hidden="false" customHeight="false" outlineLevel="0" collapsed="false">
      <c r="B55" s="43" t="s">
        <v>128</v>
      </c>
      <c r="C55" s="44"/>
      <c r="D55" s="45"/>
      <c r="E55" s="43"/>
      <c r="F55" s="46"/>
      <c r="G55" s="47" t="n">
        <f aca="false">F55*2</f>
        <v>0</v>
      </c>
      <c r="H55" s="48"/>
      <c r="I55" s="49" t="n">
        <f aca="false">H55*2</f>
        <v>0</v>
      </c>
      <c r="J55" s="46"/>
      <c r="K55" s="47" t="n">
        <f aca="false">J55*10</f>
        <v>0</v>
      </c>
      <c r="L55" s="48"/>
      <c r="M55" s="49" t="n">
        <f aca="false">L55*10</f>
        <v>0</v>
      </c>
      <c r="N55" s="46"/>
      <c r="O55" s="47" t="n">
        <f aca="false">N55*1</f>
        <v>0</v>
      </c>
      <c r="P55" s="48"/>
      <c r="Q55" s="50" t="n">
        <f aca="false">P55*0.5</f>
        <v>0</v>
      </c>
      <c r="R55" s="46"/>
      <c r="S55" s="49" t="n">
        <f aca="false">R55*2</f>
        <v>0</v>
      </c>
      <c r="T55" s="46"/>
      <c r="U55" s="51"/>
      <c r="V55" s="47" t="n">
        <f aca="false">T55*10+U55</f>
        <v>0</v>
      </c>
      <c r="W55" s="48"/>
      <c r="X55" s="49" t="n">
        <f aca="false">W55*5</f>
        <v>0</v>
      </c>
      <c r="Y55" s="46"/>
      <c r="Z55" s="52" t="n">
        <f aca="false">Y55*1.5</f>
        <v>0</v>
      </c>
      <c r="AA55" s="53" t="n">
        <f aca="false">G55+I55+K55+M55+O55+Q55+S55+V55+X55+Z55</f>
        <v>0</v>
      </c>
    </row>
    <row r="56" customFormat="false" ht="15.75" hidden="false" customHeight="false" outlineLevel="0" collapsed="false">
      <c r="B56" s="55" t="s">
        <v>129</v>
      </c>
      <c r="C56" s="56"/>
      <c r="D56" s="57"/>
      <c r="E56" s="55"/>
      <c r="F56" s="58"/>
      <c r="G56" s="59" t="n">
        <f aca="false">F56*2</f>
        <v>0</v>
      </c>
      <c r="H56" s="60"/>
      <c r="I56" s="61" t="n">
        <f aca="false">H56*2</f>
        <v>0</v>
      </c>
      <c r="J56" s="58"/>
      <c r="K56" s="59" t="n">
        <f aca="false">J56*10</f>
        <v>0</v>
      </c>
      <c r="L56" s="60"/>
      <c r="M56" s="61" t="n">
        <f aca="false">L56*10</f>
        <v>0</v>
      </c>
      <c r="N56" s="58"/>
      <c r="O56" s="59" t="n">
        <f aca="false">N56*1</f>
        <v>0</v>
      </c>
      <c r="P56" s="60"/>
      <c r="Q56" s="62" t="n">
        <f aca="false">P56*0.5</f>
        <v>0</v>
      </c>
      <c r="R56" s="58"/>
      <c r="S56" s="61" t="n">
        <f aca="false">R56*2</f>
        <v>0</v>
      </c>
      <c r="T56" s="58"/>
      <c r="U56" s="63"/>
      <c r="V56" s="59" t="n">
        <f aca="false">T56*10+U56</f>
        <v>0</v>
      </c>
      <c r="W56" s="60"/>
      <c r="X56" s="61" t="n">
        <f aca="false">W56*5</f>
        <v>0</v>
      </c>
      <c r="Y56" s="58"/>
      <c r="Z56" s="64" t="n">
        <f aca="false">Y56*1.5</f>
        <v>0</v>
      </c>
      <c r="AA56" s="65" t="n">
        <f aca="false">G56+I56+K56+M56+O56+Q56+S56+V56+X56+Z56</f>
        <v>0</v>
      </c>
    </row>
  </sheetData>
  <autoFilter ref="B6:AA56"/>
  <mergeCells count="24">
    <mergeCell ref="B4:C5"/>
    <mergeCell ref="D4:D5"/>
    <mergeCell ref="E4:E5"/>
    <mergeCell ref="F4:G4"/>
    <mergeCell ref="H4:I4"/>
    <mergeCell ref="J4:K4"/>
    <mergeCell ref="L4:M4"/>
    <mergeCell ref="N4:O4"/>
    <mergeCell ref="P4:Q4"/>
    <mergeCell ref="R4:S4"/>
    <mergeCell ref="T4:V4"/>
    <mergeCell ref="W4:X4"/>
    <mergeCell ref="Y4:Z4"/>
    <mergeCell ref="AA4:AA5"/>
    <mergeCell ref="F5:G5"/>
    <mergeCell ref="H5:I5"/>
    <mergeCell ref="J5:K5"/>
    <mergeCell ref="L5:M5"/>
    <mergeCell ref="N5:O5"/>
    <mergeCell ref="P5:Q5"/>
    <mergeCell ref="R5:S5"/>
    <mergeCell ref="T5:V5"/>
    <mergeCell ref="W5:X5"/>
    <mergeCell ref="Y5:Z5"/>
  </mergeCells>
  <printOptions headings="false" gridLines="false" gridLinesSet="true" horizontalCentered="false" verticalCentered="false"/>
  <pageMargins left="0" right="0" top="0" bottom="0" header="0.511805555555555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13" activeCellId="0" sqref="X13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19.29"/>
    <col collapsed="false" customWidth="true" hidden="false" outlineLevel="0" max="5" min="4" style="0" width="8.67"/>
    <col collapsed="false" customWidth="true" hidden="false" outlineLevel="0" max="26" min="6" style="0" width="6.71"/>
    <col collapsed="false" customWidth="true" hidden="false" outlineLevel="0" max="1025" min="27" style="0" width="8.67"/>
  </cols>
  <sheetData>
    <row r="1" customFormat="false" ht="15" hidden="false" customHeight="true" outlineLevel="0" collapsed="false">
      <c r="B1" s="66" t="s">
        <v>0</v>
      </c>
      <c r="C1" s="66"/>
      <c r="D1" s="67" t="s">
        <v>1</v>
      </c>
      <c r="E1" s="68" t="s">
        <v>2</v>
      </c>
      <c r="F1" s="4" t="s">
        <v>3</v>
      </c>
      <c r="G1" s="4"/>
      <c r="H1" s="5" t="s">
        <v>4</v>
      </c>
      <c r="I1" s="5"/>
      <c r="J1" s="5" t="s">
        <v>5</v>
      </c>
      <c r="K1" s="5"/>
      <c r="L1" s="4" t="s">
        <v>6</v>
      </c>
      <c r="M1" s="4"/>
      <c r="N1" s="5" t="s">
        <v>7</v>
      </c>
      <c r="O1" s="5"/>
      <c r="P1" s="4" t="s">
        <v>8</v>
      </c>
      <c r="Q1" s="4"/>
      <c r="R1" s="5" t="s">
        <v>9</v>
      </c>
      <c r="S1" s="5"/>
      <c r="T1" s="4" t="s">
        <v>10</v>
      </c>
      <c r="U1" s="4"/>
      <c r="V1" s="4"/>
      <c r="W1" s="5" t="s">
        <v>11</v>
      </c>
      <c r="X1" s="5"/>
      <c r="Y1" s="4" t="s">
        <v>12</v>
      </c>
      <c r="Z1" s="4"/>
      <c r="AA1" s="69" t="s">
        <v>13</v>
      </c>
    </row>
    <row r="2" customFormat="false" ht="132" hidden="false" customHeight="true" outlineLevel="0" collapsed="false">
      <c r="B2" s="66"/>
      <c r="C2" s="66"/>
      <c r="D2" s="67"/>
      <c r="E2" s="68"/>
      <c r="F2" s="70" t="s">
        <v>14</v>
      </c>
      <c r="G2" s="70"/>
      <c r="H2" s="71" t="s">
        <v>15</v>
      </c>
      <c r="I2" s="71"/>
      <c r="J2" s="71" t="s">
        <v>16</v>
      </c>
      <c r="K2" s="71"/>
      <c r="L2" s="70" t="s">
        <v>17</v>
      </c>
      <c r="M2" s="70"/>
      <c r="N2" s="71" t="s">
        <v>18</v>
      </c>
      <c r="O2" s="71"/>
      <c r="P2" s="70" t="s">
        <v>19</v>
      </c>
      <c r="Q2" s="70"/>
      <c r="R2" s="71" t="s">
        <v>20</v>
      </c>
      <c r="S2" s="71"/>
      <c r="T2" s="70" t="s">
        <v>21</v>
      </c>
      <c r="U2" s="70"/>
      <c r="V2" s="70"/>
      <c r="W2" s="71" t="s">
        <v>22</v>
      </c>
      <c r="X2" s="71"/>
      <c r="Y2" s="70" t="s">
        <v>23</v>
      </c>
      <c r="Z2" s="70"/>
      <c r="AA2" s="69"/>
    </row>
    <row r="3" customFormat="false" ht="24" hidden="false" customHeight="false" outlineLevel="0" collapsed="false">
      <c r="B3" s="72" t="s">
        <v>24</v>
      </c>
      <c r="C3" s="73" t="s">
        <v>25</v>
      </c>
      <c r="D3" s="2" t="s">
        <v>26</v>
      </c>
      <c r="E3" s="74" t="s">
        <v>27</v>
      </c>
      <c r="F3" s="75" t="s">
        <v>28</v>
      </c>
      <c r="G3" s="76" t="s">
        <v>29</v>
      </c>
      <c r="H3" s="77" t="s">
        <v>28</v>
      </c>
      <c r="I3" s="78" t="s">
        <v>29</v>
      </c>
      <c r="J3" s="77" t="s">
        <v>28</v>
      </c>
      <c r="K3" s="78" t="s">
        <v>29</v>
      </c>
      <c r="L3" s="79" t="s">
        <v>28</v>
      </c>
      <c r="M3" s="80" t="s">
        <v>29</v>
      </c>
      <c r="N3" s="77" t="s">
        <v>28</v>
      </c>
      <c r="O3" s="78" t="s">
        <v>29</v>
      </c>
      <c r="P3" s="75" t="s">
        <v>28</v>
      </c>
      <c r="Q3" s="76" t="s">
        <v>29</v>
      </c>
      <c r="R3" s="81" t="s">
        <v>28</v>
      </c>
      <c r="S3" s="78" t="s">
        <v>29</v>
      </c>
      <c r="T3" s="82" t="s">
        <v>28</v>
      </c>
      <c r="U3" s="75" t="s">
        <v>30</v>
      </c>
      <c r="V3" s="80" t="s">
        <v>29</v>
      </c>
      <c r="W3" s="77" t="s">
        <v>28</v>
      </c>
      <c r="X3" s="78" t="s">
        <v>29</v>
      </c>
      <c r="Y3" s="83" t="s">
        <v>28</v>
      </c>
      <c r="Z3" s="80" t="s">
        <v>29</v>
      </c>
      <c r="AA3" s="84" t="s">
        <v>31</v>
      </c>
    </row>
    <row r="4" customFormat="false" ht="15" hidden="false" customHeight="false" outlineLevel="0" collapsed="false">
      <c r="B4" s="29" t="s">
        <v>3</v>
      </c>
      <c r="C4" s="85" t="s">
        <v>52</v>
      </c>
      <c r="D4" s="86" t="s">
        <v>33</v>
      </c>
      <c r="E4" s="29" t="s">
        <v>53</v>
      </c>
      <c r="F4" s="87" t="n">
        <v>60</v>
      </c>
      <c r="G4" s="88" t="n">
        <v>120</v>
      </c>
      <c r="H4" s="89" t="n">
        <v>46</v>
      </c>
      <c r="I4" s="90" t="n">
        <v>92</v>
      </c>
      <c r="J4" s="87" t="n">
        <v>5</v>
      </c>
      <c r="K4" s="88" t="n">
        <v>50</v>
      </c>
      <c r="L4" s="89" t="n">
        <v>5</v>
      </c>
      <c r="M4" s="90" t="n">
        <v>50</v>
      </c>
      <c r="N4" s="87" t="n">
        <v>132</v>
      </c>
      <c r="O4" s="88" t="n">
        <v>132</v>
      </c>
      <c r="P4" s="89" t="n">
        <v>75</v>
      </c>
      <c r="Q4" s="91" t="n">
        <v>37.5</v>
      </c>
      <c r="R4" s="87" t="n">
        <v>57</v>
      </c>
      <c r="S4" s="90" t="n">
        <v>114</v>
      </c>
      <c r="T4" s="87" t="n">
        <v>4</v>
      </c>
      <c r="U4" s="92" t="n">
        <v>54</v>
      </c>
      <c r="V4" s="88" t="n">
        <v>94</v>
      </c>
      <c r="W4" s="89" t="n">
        <v>4</v>
      </c>
      <c r="X4" s="90" t="n">
        <v>20</v>
      </c>
      <c r="Y4" s="87" t="n">
        <v>30</v>
      </c>
      <c r="Z4" s="93" t="n">
        <v>45</v>
      </c>
      <c r="AA4" s="94" t="n">
        <v>754.5</v>
      </c>
    </row>
    <row r="5" customFormat="false" ht="15" hidden="false" customHeight="false" outlineLevel="0" collapsed="false">
      <c r="B5" s="43" t="s">
        <v>4</v>
      </c>
      <c r="C5" s="44" t="s">
        <v>78</v>
      </c>
      <c r="D5" s="45" t="s">
        <v>33</v>
      </c>
      <c r="E5" s="43" t="s">
        <v>53</v>
      </c>
      <c r="F5" s="46" t="n">
        <v>49</v>
      </c>
      <c r="G5" s="47" t="n">
        <v>98</v>
      </c>
      <c r="H5" s="48" t="n">
        <v>39</v>
      </c>
      <c r="I5" s="49" t="n">
        <v>78</v>
      </c>
      <c r="J5" s="46" t="n">
        <v>7</v>
      </c>
      <c r="K5" s="47" t="n">
        <v>70</v>
      </c>
      <c r="L5" s="48" t="n">
        <v>2</v>
      </c>
      <c r="M5" s="49" t="n">
        <v>20</v>
      </c>
      <c r="N5" s="46" t="n">
        <v>142</v>
      </c>
      <c r="O5" s="47" t="n">
        <v>142</v>
      </c>
      <c r="P5" s="48" t="n">
        <v>0</v>
      </c>
      <c r="Q5" s="50" t="n">
        <v>0</v>
      </c>
      <c r="R5" s="46" t="n">
        <v>63</v>
      </c>
      <c r="S5" s="49" t="n">
        <v>126</v>
      </c>
      <c r="T5" s="46" t="n">
        <v>3</v>
      </c>
      <c r="U5" s="51" t="n">
        <v>0</v>
      </c>
      <c r="V5" s="47" t="n">
        <v>30</v>
      </c>
      <c r="W5" s="48" t="n">
        <v>3</v>
      </c>
      <c r="X5" s="49" t="n">
        <v>15</v>
      </c>
      <c r="Y5" s="46" t="n">
        <v>50</v>
      </c>
      <c r="Z5" s="52" t="n">
        <v>75</v>
      </c>
      <c r="AA5" s="53" t="n">
        <v>654</v>
      </c>
    </row>
  </sheetData>
  <autoFilter ref="B3:AA3"/>
  <mergeCells count="24">
    <mergeCell ref="B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V1"/>
    <mergeCell ref="W1:X1"/>
    <mergeCell ref="Y1:Z1"/>
    <mergeCell ref="AA1:AA2"/>
    <mergeCell ref="F2:G2"/>
    <mergeCell ref="H2:I2"/>
    <mergeCell ref="J2:K2"/>
    <mergeCell ref="L2:M2"/>
    <mergeCell ref="N2:O2"/>
    <mergeCell ref="P2:Q2"/>
    <mergeCell ref="R2:S2"/>
    <mergeCell ref="T2:V2"/>
    <mergeCell ref="W2:X2"/>
    <mergeCell ref="Y2:Z2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A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17" activeCellId="0" sqref="S17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19.85"/>
    <col collapsed="false" customWidth="true" hidden="false" outlineLevel="0" max="5" min="4" style="0" width="8.67"/>
    <col collapsed="false" customWidth="true" hidden="false" outlineLevel="0" max="26" min="6" style="0" width="6.71"/>
    <col collapsed="false" customWidth="true" hidden="false" outlineLevel="0" max="1025" min="27" style="0" width="8.67"/>
  </cols>
  <sheetData>
    <row r="1" customFormat="false" ht="15" hidden="false" customHeight="true" outlineLevel="0" collapsed="false">
      <c r="B1" s="66" t="s">
        <v>0</v>
      </c>
      <c r="C1" s="66"/>
      <c r="D1" s="67" t="s">
        <v>1</v>
      </c>
      <c r="E1" s="68" t="s">
        <v>2</v>
      </c>
      <c r="F1" s="4" t="s">
        <v>3</v>
      </c>
      <c r="G1" s="4"/>
      <c r="H1" s="5" t="s">
        <v>4</v>
      </c>
      <c r="I1" s="5"/>
      <c r="J1" s="5" t="s">
        <v>5</v>
      </c>
      <c r="K1" s="5"/>
      <c r="L1" s="4" t="s">
        <v>6</v>
      </c>
      <c r="M1" s="4"/>
      <c r="N1" s="5" t="s">
        <v>7</v>
      </c>
      <c r="O1" s="5"/>
      <c r="P1" s="4" t="s">
        <v>8</v>
      </c>
      <c r="Q1" s="4"/>
      <c r="R1" s="5" t="s">
        <v>9</v>
      </c>
      <c r="S1" s="5"/>
      <c r="T1" s="4" t="s">
        <v>10</v>
      </c>
      <c r="U1" s="4"/>
      <c r="V1" s="4"/>
      <c r="W1" s="5" t="s">
        <v>11</v>
      </c>
      <c r="X1" s="5"/>
      <c r="Y1" s="4" t="s">
        <v>12</v>
      </c>
      <c r="Z1" s="4"/>
      <c r="AA1" s="69" t="s">
        <v>13</v>
      </c>
    </row>
    <row r="2" customFormat="false" ht="140.25" hidden="false" customHeight="true" outlineLevel="0" collapsed="false">
      <c r="B2" s="66"/>
      <c r="C2" s="66"/>
      <c r="D2" s="67"/>
      <c r="E2" s="68"/>
      <c r="F2" s="70" t="s">
        <v>14</v>
      </c>
      <c r="G2" s="70"/>
      <c r="H2" s="71" t="s">
        <v>15</v>
      </c>
      <c r="I2" s="71"/>
      <c r="J2" s="71" t="s">
        <v>16</v>
      </c>
      <c r="K2" s="71"/>
      <c r="L2" s="70" t="s">
        <v>17</v>
      </c>
      <c r="M2" s="70"/>
      <c r="N2" s="71" t="s">
        <v>18</v>
      </c>
      <c r="O2" s="71"/>
      <c r="P2" s="70" t="s">
        <v>19</v>
      </c>
      <c r="Q2" s="70"/>
      <c r="R2" s="71" t="s">
        <v>20</v>
      </c>
      <c r="S2" s="71"/>
      <c r="T2" s="70" t="s">
        <v>21</v>
      </c>
      <c r="U2" s="70"/>
      <c r="V2" s="70"/>
      <c r="W2" s="71" t="s">
        <v>22</v>
      </c>
      <c r="X2" s="71"/>
      <c r="Y2" s="70" t="s">
        <v>23</v>
      </c>
      <c r="Z2" s="70"/>
      <c r="AA2" s="69"/>
    </row>
    <row r="3" customFormat="false" ht="24" hidden="false" customHeight="false" outlineLevel="0" collapsed="false">
      <c r="B3" s="72" t="s">
        <v>24</v>
      </c>
      <c r="C3" s="73" t="s">
        <v>25</v>
      </c>
      <c r="D3" s="2" t="s">
        <v>26</v>
      </c>
      <c r="E3" s="74" t="s">
        <v>27</v>
      </c>
      <c r="F3" s="75" t="s">
        <v>28</v>
      </c>
      <c r="G3" s="76" t="s">
        <v>29</v>
      </c>
      <c r="H3" s="77" t="s">
        <v>28</v>
      </c>
      <c r="I3" s="78" t="s">
        <v>29</v>
      </c>
      <c r="J3" s="77" t="s">
        <v>28</v>
      </c>
      <c r="K3" s="78" t="s">
        <v>29</v>
      </c>
      <c r="L3" s="79" t="s">
        <v>28</v>
      </c>
      <c r="M3" s="80" t="s">
        <v>29</v>
      </c>
      <c r="N3" s="77" t="s">
        <v>28</v>
      </c>
      <c r="O3" s="78" t="s">
        <v>29</v>
      </c>
      <c r="P3" s="75" t="s">
        <v>28</v>
      </c>
      <c r="Q3" s="76" t="s">
        <v>29</v>
      </c>
      <c r="R3" s="81" t="s">
        <v>28</v>
      </c>
      <c r="S3" s="78" t="s">
        <v>29</v>
      </c>
      <c r="T3" s="82" t="s">
        <v>28</v>
      </c>
      <c r="U3" s="75" t="s">
        <v>30</v>
      </c>
      <c r="V3" s="80" t="s">
        <v>29</v>
      </c>
      <c r="W3" s="77" t="s">
        <v>28</v>
      </c>
      <c r="X3" s="78" t="s">
        <v>29</v>
      </c>
      <c r="Y3" s="83" t="s">
        <v>28</v>
      </c>
      <c r="Z3" s="80" t="s">
        <v>29</v>
      </c>
      <c r="AA3" s="84" t="s">
        <v>31</v>
      </c>
    </row>
    <row r="4" customFormat="false" ht="15" hidden="false" customHeight="false" outlineLevel="0" collapsed="false">
      <c r="B4" s="31" t="s">
        <v>3</v>
      </c>
      <c r="C4" s="30" t="s">
        <v>55</v>
      </c>
      <c r="D4" s="4" t="s">
        <v>33</v>
      </c>
      <c r="E4" s="31" t="s">
        <v>56</v>
      </c>
      <c r="F4" s="32" t="n">
        <v>57</v>
      </c>
      <c r="G4" s="33" t="n">
        <v>114</v>
      </c>
      <c r="H4" s="34" t="n">
        <v>39</v>
      </c>
      <c r="I4" s="35" t="n">
        <v>78</v>
      </c>
      <c r="J4" s="32" t="n">
        <v>7</v>
      </c>
      <c r="K4" s="33" t="n">
        <v>70</v>
      </c>
      <c r="L4" s="34" t="n">
        <v>8</v>
      </c>
      <c r="M4" s="35" t="n">
        <v>80</v>
      </c>
      <c r="N4" s="32" t="n">
        <v>156</v>
      </c>
      <c r="O4" s="33" t="n">
        <v>156</v>
      </c>
      <c r="P4" s="34" t="n">
        <v>66</v>
      </c>
      <c r="Q4" s="36" t="n">
        <v>33</v>
      </c>
      <c r="R4" s="37" t="n">
        <v>22</v>
      </c>
      <c r="S4" s="38" t="n">
        <v>44</v>
      </c>
      <c r="T4" s="37" t="n">
        <v>4</v>
      </c>
      <c r="U4" s="39" t="n">
        <v>0</v>
      </c>
      <c r="V4" s="40" t="n">
        <v>40</v>
      </c>
      <c r="W4" s="34" t="n">
        <v>4</v>
      </c>
      <c r="X4" s="35" t="n">
        <v>20</v>
      </c>
      <c r="Y4" s="37" t="n">
        <v>60</v>
      </c>
      <c r="Z4" s="41" t="n">
        <v>90</v>
      </c>
      <c r="AA4" s="42" t="n">
        <v>725</v>
      </c>
    </row>
    <row r="5" customFormat="false" ht="15" hidden="false" customHeight="false" outlineLevel="0" collapsed="false">
      <c r="B5" s="43" t="s">
        <v>4</v>
      </c>
      <c r="C5" s="44" t="s">
        <v>74</v>
      </c>
      <c r="D5" s="45" t="s">
        <v>33</v>
      </c>
      <c r="E5" s="43" t="s">
        <v>56</v>
      </c>
      <c r="F5" s="46" t="n">
        <v>41</v>
      </c>
      <c r="G5" s="47" t="n">
        <v>82</v>
      </c>
      <c r="H5" s="48" t="n">
        <v>26</v>
      </c>
      <c r="I5" s="49" t="n">
        <v>52</v>
      </c>
      <c r="J5" s="46" t="n">
        <v>6</v>
      </c>
      <c r="K5" s="47" t="n">
        <v>60</v>
      </c>
      <c r="L5" s="48" t="n">
        <v>7</v>
      </c>
      <c r="M5" s="49" t="n">
        <v>70</v>
      </c>
      <c r="N5" s="46" t="n">
        <v>144</v>
      </c>
      <c r="O5" s="47" t="n">
        <v>144</v>
      </c>
      <c r="P5" s="48" t="n">
        <v>11</v>
      </c>
      <c r="Q5" s="50" t="n">
        <v>5.5</v>
      </c>
      <c r="R5" s="46" t="n">
        <v>35</v>
      </c>
      <c r="S5" s="49" t="n">
        <v>70</v>
      </c>
      <c r="T5" s="46" t="n">
        <v>4</v>
      </c>
      <c r="U5" s="51" t="n">
        <v>0</v>
      </c>
      <c r="V5" s="47" t="n">
        <v>40</v>
      </c>
      <c r="W5" s="48" t="n">
        <v>4</v>
      </c>
      <c r="X5" s="49" t="n">
        <v>20</v>
      </c>
      <c r="Y5" s="46" t="n">
        <v>75</v>
      </c>
      <c r="Z5" s="52" t="n">
        <v>112.5</v>
      </c>
      <c r="AA5" s="53" t="n">
        <v>656</v>
      </c>
    </row>
    <row r="6" customFormat="false" ht="15" hidden="false" customHeight="false" outlineLevel="0" collapsed="false">
      <c r="B6" s="43" t="s">
        <v>5</v>
      </c>
      <c r="C6" s="44" t="s">
        <v>118</v>
      </c>
      <c r="D6" s="45" t="s">
        <v>33</v>
      </c>
      <c r="E6" s="43" t="s">
        <v>56</v>
      </c>
      <c r="F6" s="46" t="n">
        <v>6</v>
      </c>
      <c r="G6" s="47" t="n">
        <v>12</v>
      </c>
      <c r="H6" s="48" t="n">
        <v>2</v>
      </c>
      <c r="I6" s="49" t="n">
        <v>4</v>
      </c>
      <c r="J6" s="46" t="n">
        <v>4</v>
      </c>
      <c r="K6" s="47" t="n">
        <v>40</v>
      </c>
      <c r="L6" s="48" t="n">
        <v>4</v>
      </c>
      <c r="M6" s="49" t="n">
        <v>40</v>
      </c>
      <c r="N6" s="46" t="n">
        <v>90</v>
      </c>
      <c r="O6" s="47" t="n">
        <v>90</v>
      </c>
      <c r="P6" s="48" t="n">
        <v>28</v>
      </c>
      <c r="Q6" s="50" t="n">
        <v>14</v>
      </c>
      <c r="R6" s="46" t="n">
        <v>19</v>
      </c>
      <c r="S6" s="49" t="n">
        <v>38</v>
      </c>
      <c r="T6" s="46" t="n">
        <v>1</v>
      </c>
      <c r="U6" s="51" t="n">
        <v>0</v>
      </c>
      <c r="V6" s="47" t="n">
        <v>10</v>
      </c>
      <c r="W6" s="48" t="n">
        <v>2</v>
      </c>
      <c r="X6" s="49" t="n">
        <v>10</v>
      </c>
      <c r="Y6" s="46" t="n">
        <v>15</v>
      </c>
      <c r="Z6" s="52" t="n">
        <v>22.5</v>
      </c>
      <c r="AA6" s="53" t="n">
        <v>280.5</v>
      </c>
    </row>
  </sheetData>
  <autoFilter ref="B3:AA3"/>
  <mergeCells count="24">
    <mergeCell ref="B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V1"/>
    <mergeCell ref="W1:X1"/>
    <mergeCell ref="Y1:Z1"/>
    <mergeCell ref="AA1:AA2"/>
    <mergeCell ref="F2:G2"/>
    <mergeCell ref="H2:I2"/>
    <mergeCell ref="J2:K2"/>
    <mergeCell ref="L2:M2"/>
    <mergeCell ref="N2:O2"/>
    <mergeCell ref="P2:Q2"/>
    <mergeCell ref="R2:S2"/>
    <mergeCell ref="T2:V2"/>
    <mergeCell ref="W2:X2"/>
    <mergeCell ref="Y2:Z2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A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25" activeCellId="0" sqref="R25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22.86"/>
    <col collapsed="false" customWidth="true" hidden="false" outlineLevel="0" max="5" min="4" style="0" width="8.67"/>
    <col collapsed="false" customWidth="true" hidden="false" outlineLevel="0" max="26" min="6" style="0" width="6.71"/>
    <col collapsed="false" customWidth="true" hidden="false" outlineLevel="0" max="1025" min="27" style="0" width="8.67"/>
  </cols>
  <sheetData>
    <row r="1" customFormat="false" ht="15" hidden="false" customHeight="true" outlineLevel="0" collapsed="false">
      <c r="B1" s="1" t="s">
        <v>0</v>
      </c>
      <c r="C1" s="1"/>
      <c r="D1" s="67" t="s">
        <v>1</v>
      </c>
      <c r="E1" s="68" t="s">
        <v>2</v>
      </c>
      <c r="F1" s="4" t="s">
        <v>3</v>
      </c>
      <c r="G1" s="4"/>
      <c r="H1" s="5" t="s">
        <v>4</v>
      </c>
      <c r="I1" s="5"/>
      <c r="J1" s="5" t="s">
        <v>5</v>
      </c>
      <c r="K1" s="5"/>
      <c r="L1" s="4" t="s">
        <v>6</v>
      </c>
      <c r="M1" s="4"/>
      <c r="N1" s="5" t="s">
        <v>7</v>
      </c>
      <c r="O1" s="5"/>
      <c r="P1" s="4" t="s">
        <v>8</v>
      </c>
      <c r="Q1" s="4"/>
      <c r="R1" s="5" t="s">
        <v>9</v>
      </c>
      <c r="S1" s="5"/>
      <c r="T1" s="4" t="s">
        <v>10</v>
      </c>
      <c r="U1" s="4"/>
      <c r="V1" s="4"/>
      <c r="W1" s="5" t="s">
        <v>11</v>
      </c>
      <c r="X1" s="5"/>
      <c r="Y1" s="4" t="s">
        <v>12</v>
      </c>
      <c r="Z1" s="4"/>
      <c r="AA1" s="69" t="s">
        <v>13</v>
      </c>
    </row>
    <row r="2" customFormat="false" ht="150" hidden="false" customHeight="true" outlineLevel="0" collapsed="false">
      <c r="B2" s="1"/>
      <c r="C2" s="1"/>
      <c r="D2" s="67"/>
      <c r="E2" s="68"/>
      <c r="F2" s="70" t="s">
        <v>14</v>
      </c>
      <c r="G2" s="70"/>
      <c r="H2" s="71" t="s">
        <v>15</v>
      </c>
      <c r="I2" s="71"/>
      <c r="J2" s="71" t="s">
        <v>16</v>
      </c>
      <c r="K2" s="71"/>
      <c r="L2" s="70" t="s">
        <v>17</v>
      </c>
      <c r="M2" s="70"/>
      <c r="N2" s="71" t="s">
        <v>18</v>
      </c>
      <c r="O2" s="71"/>
      <c r="P2" s="70" t="s">
        <v>19</v>
      </c>
      <c r="Q2" s="70"/>
      <c r="R2" s="71" t="s">
        <v>20</v>
      </c>
      <c r="S2" s="71"/>
      <c r="T2" s="70" t="s">
        <v>21</v>
      </c>
      <c r="U2" s="70"/>
      <c r="V2" s="70"/>
      <c r="W2" s="71" t="s">
        <v>22</v>
      </c>
      <c r="X2" s="71"/>
      <c r="Y2" s="70" t="s">
        <v>23</v>
      </c>
      <c r="Z2" s="70"/>
      <c r="AA2" s="69"/>
    </row>
    <row r="3" customFormat="false" ht="24" hidden="false" customHeight="false" outlineLevel="0" collapsed="false">
      <c r="B3" s="72" t="s">
        <v>24</v>
      </c>
      <c r="C3" s="73" t="s">
        <v>25</v>
      </c>
      <c r="D3" s="2" t="s">
        <v>26</v>
      </c>
      <c r="E3" s="74" t="s">
        <v>27</v>
      </c>
      <c r="F3" s="75" t="s">
        <v>28</v>
      </c>
      <c r="G3" s="76" t="s">
        <v>29</v>
      </c>
      <c r="H3" s="77" t="s">
        <v>28</v>
      </c>
      <c r="I3" s="78" t="s">
        <v>29</v>
      </c>
      <c r="J3" s="77" t="s">
        <v>28</v>
      </c>
      <c r="K3" s="78" t="s">
        <v>29</v>
      </c>
      <c r="L3" s="79" t="s">
        <v>28</v>
      </c>
      <c r="M3" s="80" t="s">
        <v>29</v>
      </c>
      <c r="N3" s="77" t="s">
        <v>28</v>
      </c>
      <c r="O3" s="78" t="s">
        <v>29</v>
      </c>
      <c r="P3" s="75" t="s">
        <v>28</v>
      </c>
      <c r="Q3" s="76" t="s">
        <v>29</v>
      </c>
      <c r="R3" s="81" t="s">
        <v>28</v>
      </c>
      <c r="S3" s="78" t="s">
        <v>29</v>
      </c>
      <c r="T3" s="82" t="s">
        <v>28</v>
      </c>
      <c r="U3" s="75" t="s">
        <v>30</v>
      </c>
      <c r="V3" s="80" t="s">
        <v>29</v>
      </c>
      <c r="W3" s="77" t="s">
        <v>28</v>
      </c>
      <c r="X3" s="78" t="s">
        <v>29</v>
      </c>
      <c r="Y3" s="83" t="s">
        <v>28</v>
      </c>
      <c r="Z3" s="80" t="s">
        <v>29</v>
      </c>
      <c r="AA3" s="84" t="s">
        <v>31</v>
      </c>
    </row>
    <row r="4" customFormat="false" ht="15" hidden="false" customHeight="false" outlineLevel="0" collapsed="false">
      <c r="B4" s="29" t="s">
        <v>3</v>
      </c>
      <c r="C4" s="85" t="s">
        <v>58</v>
      </c>
      <c r="D4" s="86" t="s">
        <v>33</v>
      </c>
      <c r="E4" s="29" t="s">
        <v>59</v>
      </c>
      <c r="F4" s="87" t="n">
        <v>49</v>
      </c>
      <c r="G4" s="88" t="n">
        <v>98</v>
      </c>
      <c r="H4" s="89" t="n">
        <v>11</v>
      </c>
      <c r="I4" s="90" t="n">
        <v>22</v>
      </c>
      <c r="J4" s="87" t="n">
        <v>7</v>
      </c>
      <c r="K4" s="88" t="n">
        <v>70</v>
      </c>
      <c r="L4" s="89" t="n">
        <v>8</v>
      </c>
      <c r="M4" s="90" t="n">
        <v>80</v>
      </c>
      <c r="N4" s="87" t="n">
        <v>138</v>
      </c>
      <c r="O4" s="88" t="n">
        <v>138</v>
      </c>
      <c r="P4" s="89" t="n">
        <v>64</v>
      </c>
      <c r="Q4" s="91" t="n">
        <v>32</v>
      </c>
      <c r="R4" s="87" t="n">
        <v>46</v>
      </c>
      <c r="S4" s="90" t="n">
        <v>92</v>
      </c>
      <c r="T4" s="87" t="n">
        <v>5</v>
      </c>
      <c r="U4" s="92" t="n">
        <v>64</v>
      </c>
      <c r="V4" s="88" t="n">
        <v>114</v>
      </c>
      <c r="W4" s="89" t="n">
        <v>4</v>
      </c>
      <c r="X4" s="90" t="n">
        <v>20</v>
      </c>
      <c r="Y4" s="87" t="n">
        <v>25</v>
      </c>
      <c r="Z4" s="93" t="n">
        <v>37.5</v>
      </c>
      <c r="AA4" s="94" t="n">
        <v>703.5</v>
      </c>
    </row>
    <row r="5" customFormat="false" ht="15" hidden="false" customHeight="false" outlineLevel="0" collapsed="false">
      <c r="B5" s="43" t="s">
        <v>4</v>
      </c>
      <c r="C5" s="44" t="s">
        <v>80</v>
      </c>
      <c r="D5" s="45" t="s">
        <v>33</v>
      </c>
      <c r="E5" s="43" t="s">
        <v>59</v>
      </c>
      <c r="F5" s="46" t="n">
        <v>49</v>
      </c>
      <c r="G5" s="47" t="n">
        <v>98</v>
      </c>
      <c r="H5" s="48" t="n">
        <v>11</v>
      </c>
      <c r="I5" s="49" t="n">
        <v>22</v>
      </c>
      <c r="J5" s="46" t="n">
        <v>8</v>
      </c>
      <c r="K5" s="47" t="n">
        <v>80</v>
      </c>
      <c r="L5" s="48" t="n">
        <v>7</v>
      </c>
      <c r="M5" s="49" t="n">
        <v>70</v>
      </c>
      <c r="N5" s="46" t="n">
        <v>136</v>
      </c>
      <c r="O5" s="47" t="n">
        <v>136</v>
      </c>
      <c r="P5" s="48" t="n">
        <v>99</v>
      </c>
      <c r="Q5" s="50" t="n">
        <v>49.5</v>
      </c>
      <c r="R5" s="46" t="n">
        <v>13</v>
      </c>
      <c r="S5" s="49" t="n">
        <v>26</v>
      </c>
      <c r="T5" s="46" t="n">
        <v>3</v>
      </c>
      <c r="U5" s="51" t="n">
        <v>73</v>
      </c>
      <c r="V5" s="47" t="n">
        <v>103</v>
      </c>
      <c r="W5" s="48" t="n">
        <v>3</v>
      </c>
      <c r="X5" s="49" t="n">
        <v>15</v>
      </c>
      <c r="Y5" s="46" t="n">
        <v>35</v>
      </c>
      <c r="Z5" s="52" t="n">
        <v>52.5</v>
      </c>
      <c r="AA5" s="53" t="n">
        <v>652</v>
      </c>
    </row>
    <row r="6" customFormat="false" ht="15" hidden="false" customHeight="false" outlineLevel="0" collapsed="false">
      <c r="B6" s="43" t="s">
        <v>5</v>
      </c>
      <c r="C6" s="44" t="s">
        <v>93</v>
      </c>
      <c r="D6" s="45" t="s">
        <v>33</v>
      </c>
      <c r="E6" s="43" t="s">
        <v>94</v>
      </c>
      <c r="F6" s="46" t="n">
        <v>21</v>
      </c>
      <c r="G6" s="47" t="n">
        <v>42</v>
      </c>
      <c r="H6" s="48" t="n">
        <v>13</v>
      </c>
      <c r="I6" s="49" t="n">
        <v>26</v>
      </c>
      <c r="J6" s="46" t="n">
        <v>6</v>
      </c>
      <c r="K6" s="47" t="n">
        <v>60</v>
      </c>
      <c r="L6" s="48" t="n">
        <v>5</v>
      </c>
      <c r="M6" s="49" t="n">
        <v>50</v>
      </c>
      <c r="N6" s="46" t="n">
        <v>146</v>
      </c>
      <c r="O6" s="47" t="n">
        <v>146</v>
      </c>
      <c r="P6" s="48" t="n">
        <v>48</v>
      </c>
      <c r="Q6" s="50" t="n">
        <v>24</v>
      </c>
      <c r="R6" s="46" t="n">
        <v>21</v>
      </c>
      <c r="S6" s="49" t="n">
        <v>42</v>
      </c>
      <c r="T6" s="46" t="n">
        <v>3</v>
      </c>
      <c r="U6" s="51" t="n">
        <v>68</v>
      </c>
      <c r="V6" s="47" t="n">
        <v>98</v>
      </c>
      <c r="W6" s="48" t="n">
        <v>1</v>
      </c>
      <c r="X6" s="49" t="n">
        <v>5</v>
      </c>
      <c r="Y6" s="46" t="n">
        <v>20</v>
      </c>
      <c r="Z6" s="52" t="n">
        <v>30</v>
      </c>
      <c r="AA6" s="53" t="n">
        <v>523</v>
      </c>
    </row>
    <row r="7" customFormat="false" ht="15" hidden="false" customHeight="false" outlineLevel="0" collapsed="false">
      <c r="B7" s="43" t="s">
        <v>6</v>
      </c>
      <c r="C7" s="44" t="s">
        <v>96</v>
      </c>
      <c r="D7" s="45" t="s">
        <v>33</v>
      </c>
      <c r="E7" s="43" t="s">
        <v>59</v>
      </c>
      <c r="F7" s="46" t="n">
        <v>12</v>
      </c>
      <c r="G7" s="47" t="n">
        <v>24</v>
      </c>
      <c r="H7" s="48" t="n">
        <v>16</v>
      </c>
      <c r="I7" s="49" t="n">
        <v>32</v>
      </c>
      <c r="J7" s="46" t="n">
        <v>9</v>
      </c>
      <c r="K7" s="47" t="n">
        <v>90</v>
      </c>
      <c r="L7" s="48" t="n">
        <v>4</v>
      </c>
      <c r="M7" s="49" t="n">
        <v>40</v>
      </c>
      <c r="N7" s="46" t="n">
        <v>132</v>
      </c>
      <c r="O7" s="47" t="n">
        <v>132</v>
      </c>
      <c r="P7" s="48" t="n">
        <v>57</v>
      </c>
      <c r="Q7" s="50" t="n">
        <v>28.5</v>
      </c>
      <c r="R7" s="46" t="n">
        <v>19</v>
      </c>
      <c r="S7" s="49" t="n">
        <v>38</v>
      </c>
      <c r="T7" s="46" t="n">
        <v>1</v>
      </c>
      <c r="U7" s="51" t="n">
        <v>53</v>
      </c>
      <c r="V7" s="47" t="n">
        <v>63</v>
      </c>
      <c r="W7" s="48" t="n">
        <v>0</v>
      </c>
      <c r="X7" s="49" t="n">
        <v>0</v>
      </c>
      <c r="Y7" s="46" t="n">
        <v>35</v>
      </c>
      <c r="Z7" s="52" t="n">
        <v>52.5</v>
      </c>
      <c r="AA7" s="53" t="n">
        <v>500</v>
      </c>
    </row>
    <row r="8" customFormat="false" ht="15" hidden="false" customHeight="false" outlineLevel="0" collapsed="false">
      <c r="B8" s="43" t="s">
        <v>7</v>
      </c>
      <c r="C8" s="44" t="s">
        <v>100</v>
      </c>
      <c r="D8" s="45" t="s">
        <v>66</v>
      </c>
      <c r="E8" s="43" t="s">
        <v>94</v>
      </c>
      <c r="F8" s="46" t="n">
        <v>52</v>
      </c>
      <c r="G8" s="47" t="n">
        <v>104</v>
      </c>
      <c r="H8" s="48" t="n">
        <v>0</v>
      </c>
      <c r="I8" s="49" t="n">
        <v>0</v>
      </c>
      <c r="J8" s="46" t="n">
        <v>7</v>
      </c>
      <c r="K8" s="47" t="n">
        <v>70</v>
      </c>
      <c r="L8" s="48" t="n">
        <v>9</v>
      </c>
      <c r="M8" s="49" t="n">
        <v>90</v>
      </c>
      <c r="N8" s="46" t="n">
        <v>98</v>
      </c>
      <c r="O8" s="47" t="n">
        <v>98</v>
      </c>
      <c r="P8" s="48" t="n">
        <v>0</v>
      </c>
      <c r="Q8" s="50" t="n">
        <v>0</v>
      </c>
      <c r="R8" s="46" t="n">
        <v>0</v>
      </c>
      <c r="S8" s="49" t="n">
        <v>0</v>
      </c>
      <c r="T8" s="46" t="n">
        <v>1</v>
      </c>
      <c r="U8" s="51" t="n">
        <v>67</v>
      </c>
      <c r="V8" s="47" t="n">
        <v>77</v>
      </c>
      <c r="W8" s="48" t="n">
        <v>1</v>
      </c>
      <c r="X8" s="49" t="n">
        <v>5</v>
      </c>
      <c r="Y8" s="46" t="n">
        <v>30</v>
      </c>
      <c r="Z8" s="52" t="n">
        <v>45</v>
      </c>
      <c r="AA8" s="53" t="n">
        <v>489</v>
      </c>
    </row>
    <row r="9" customFormat="false" ht="15" hidden="false" customHeight="false" outlineLevel="0" collapsed="false">
      <c r="B9" s="43" t="s">
        <v>8</v>
      </c>
      <c r="C9" s="44" t="s">
        <v>108</v>
      </c>
      <c r="D9" s="45" t="s">
        <v>33</v>
      </c>
      <c r="E9" s="43" t="s">
        <v>59</v>
      </c>
      <c r="F9" s="46" t="n">
        <v>38</v>
      </c>
      <c r="G9" s="47" t="n">
        <v>76</v>
      </c>
      <c r="H9" s="48" t="n">
        <v>5</v>
      </c>
      <c r="I9" s="49" t="n">
        <v>10</v>
      </c>
      <c r="J9" s="46" t="n">
        <v>2</v>
      </c>
      <c r="K9" s="47" t="n">
        <v>20</v>
      </c>
      <c r="L9" s="48" t="n">
        <v>5</v>
      </c>
      <c r="M9" s="49" t="n">
        <v>50</v>
      </c>
      <c r="N9" s="46" t="n">
        <v>134</v>
      </c>
      <c r="O9" s="47" t="n">
        <v>134</v>
      </c>
      <c r="P9" s="48" t="n">
        <v>0</v>
      </c>
      <c r="Q9" s="50" t="n">
        <v>0</v>
      </c>
      <c r="R9" s="46" t="n">
        <v>0</v>
      </c>
      <c r="S9" s="49" t="n">
        <v>0</v>
      </c>
      <c r="T9" s="46" t="n">
        <v>1</v>
      </c>
      <c r="U9" s="51" t="n">
        <v>62</v>
      </c>
      <c r="V9" s="47" t="n">
        <v>72</v>
      </c>
      <c r="W9" s="48" t="n">
        <v>0</v>
      </c>
      <c r="X9" s="49" t="n">
        <v>0</v>
      </c>
      <c r="Y9" s="46" t="n">
        <v>30</v>
      </c>
      <c r="Z9" s="52" t="n">
        <v>45</v>
      </c>
      <c r="AA9" s="53" t="n">
        <v>407</v>
      </c>
    </row>
    <row r="10" customFormat="false" ht="15" hidden="false" customHeight="false" outlineLevel="0" collapsed="false">
      <c r="B10" s="43" t="s">
        <v>9</v>
      </c>
      <c r="C10" s="44" t="s">
        <v>112</v>
      </c>
      <c r="D10" s="45" t="s">
        <v>33</v>
      </c>
      <c r="E10" s="43" t="s">
        <v>94</v>
      </c>
      <c r="F10" s="46" t="n">
        <v>12</v>
      </c>
      <c r="G10" s="47" t="n">
        <v>24</v>
      </c>
      <c r="H10" s="48" t="n">
        <v>5</v>
      </c>
      <c r="I10" s="49" t="n">
        <v>10</v>
      </c>
      <c r="J10" s="46" t="n">
        <v>2</v>
      </c>
      <c r="K10" s="47" t="n">
        <v>20</v>
      </c>
      <c r="L10" s="48" t="n">
        <v>6</v>
      </c>
      <c r="M10" s="49" t="n">
        <v>60</v>
      </c>
      <c r="N10" s="46" t="n">
        <v>134</v>
      </c>
      <c r="O10" s="47" t="n">
        <v>134</v>
      </c>
      <c r="P10" s="48" t="n">
        <v>0</v>
      </c>
      <c r="Q10" s="50" t="n">
        <v>0</v>
      </c>
      <c r="R10" s="46" t="n">
        <v>5</v>
      </c>
      <c r="S10" s="49" t="n">
        <v>10</v>
      </c>
      <c r="T10" s="46" t="n">
        <v>2</v>
      </c>
      <c r="U10" s="51" t="n">
        <v>71</v>
      </c>
      <c r="V10" s="47" t="n">
        <v>91</v>
      </c>
      <c r="W10" s="48" t="n">
        <v>0</v>
      </c>
      <c r="X10" s="49" t="n">
        <v>0</v>
      </c>
      <c r="Y10" s="46" t="n">
        <v>15</v>
      </c>
      <c r="Z10" s="52" t="n">
        <v>22.5</v>
      </c>
      <c r="AA10" s="53" t="n">
        <v>371.5</v>
      </c>
    </row>
    <row r="11" customFormat="false" ht="15" hidden="false" customHeight="false" outlineLevel="0" collapsed="false">
      <c r="B11" s="43" t="s">
        <v>10</v>
      </c>
      <c r="C11" s="44" t="s">
        <v>114</v>
      </c>
      <c r="D11" s="45" t="s">
        <v>33</v>
      </c>
      <c r="E11" s="43" t="s">
        <v>94</v>
      </c>
      <c r="F11" s="46" t="n">
        <v>20</v>
      </c>
      <c r="G11" s="47" t="n">
        <v>40</v>
      </c>
      <c r="H11" s="48" t="n">
        <v>0</v>
      </c>
      <c r="I11" s="49" t="n">
        <v>0</v>
      </c>
      <c r="J11" s="46" t="n">
        <v>2</v>
      </c>
      <c r="K11" s="47" t="n">
        <v>20</v>
      </c>
      <c r="L11" s="48" t="n">
        <v>3</v>
      </c>
      <c r="M11" s="49" t="n">
        <v>30</v>
      </c>
      <c r="N11" s="46" t="n">
        <v>134</v>
      </c>
      <c r="O11" s="47" t="n">
        <v>134</v>
      </c>
      <c r="P11" s="48" t="n">
        <v>80</v>
      </c>
      <c r="Q11" s="50" t="n">
        <v>40</v>
      </c>
      <c r="R11" s="46" t="n">
        <v>7</v>
      </c>
      <c r="S11" s="49" t="n">
        <v>14</v>
      </c>
      <c r="T11" s="46" t="n">
        <v>1</v>
      </c>
      <c r="U11" s="51" t="n">
        <v>57</v>
      </c>
      <c r="V11" s="47" t="n">
        <v>67</v>
      </c>
      <c r="W11" s="48" t="n">
        <v>0</v>
      </c>
      <c r="X11" s="49" t="n">
        <v>0</v>
      </c>
      <c r="Y11" s="46" t="n">
        <v>0</v>
      </c>
      <c r="Z11" s="52" t="n">
        <v>0</v>
      </c>
      <c r="AA11" s="53" t="n">
        <v>345</v>
      </c>
    </row>
    <row r="12" customFormat="false" ht="15" hidden="false" customHeight="false" outlineLevel="0" collapsed="false">
      <c r="B12" s="43" t="s">
        <v>11</v>
      </c>
      <c r="C12" s="44" t="s">
        <v>116</v>
      </c>
      <c r="D12" s="45" t="s">
        <v>33</v>
      </c>
      <c r="E12" s="43" t="s">
        <v>94</v>
      </c>
      <c r="F12" s="46" t="n">
        <v>29</v>
      </c>
      <c r="G12" s="47" t="n">
        <v>58</v>
      </c>
      <c r="H12" s="48" t="n">
        <v>8</v>
      </c>
      <c r="I12" s="49" t="n">
        <v>16</v>
      </c>
      <c r="J12" s="46" t="n">
        <v>1</v>
      </c>
      <c r="K12" s="47" t="n">
        <v>10</v>
      </c>
      <c r="L12" s="48" t="n">
        <v>5</v>
      </c>
      <c r="M12" s="49" t="n">
        <v>50</v>
      </c>
      <c r="N12" s="46" t="n">
        <v>44</v>
      </c>
      <c r="O12" s="47" t="n">
        <v>44</v>
      </c>
      <c r="P12" s="48" t="n">
        <v>0</v>
      </c>
      <c r="Q12" s="50" t="n">
        <v>0</v>
      </c>
      <c r="R12" s="46" t="n">
        <v>23</v>
      </c>
      <c r="S12" s="49" t="n">
        <v>46</v>
      </c>
      <c r="T12" s="46" t="n">
        <v>0</v>
      </c>
      <c r="U12" s="51" t="n">
        <v>66</v>
      </c>
      <c r="V12" s="47" t="n">
        <v>66</v>
      </c>
      <c r="W12" s="48" t="n">
        <v>0</v>
      </c>
      <c r="X12" s="49" t="n">
        <v>0</v>
      </c>
      <c r="Y12" s="46" t="n">
        <v>10</v>
      </c>
      <c r="Z12" s="52" t="n">
        <v>15</v>
      </c>
      <c r="AA12" s="53" t="n">
        <v>305</v>
      </c>
    </row>
  </sheetData>
  <mergeCells count="24">
    <mergeCell ref="B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V1"/>
    <mergeCell ref="W1:X1"/>
    <mergeCell ref="Y1:Z1"/>
    <mergeCell ref="AA1:AA2"/>
    <mergeCell ref="F2:G2"/>
    <mergeCell ref="H2:I2"/>
    <mergeCell ref="J2:K2"/>
    <mergeCell ref="L2:M2"/>
    <mergeCell ref="N2:O2"/>
    <mergeCell ref="P2:Q2"/>
    <mergeCell ref="R2:S2"/>
    <mergeCell ref="T2:V2"/>
    <mergeCell ref="W2:X2"/>
    <mergeCell ref="Y2:Z2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20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G13" activeCellId="0" sqref="G13"/>
    </sheetView>
  </sheetViews>
  <sheetFormatPr defaultRowHeight="15" zeroHeight="false" outlineLevelRow="0" outlineLevelCol="0"/>
  <cols>
    <col collapsed="false" customWidth="false" hidden="true" outlineLevel="0" max="1" min="1" style="0" width="11.52"/>
    <col collapsed="false" customWidth="true" hidden="false" outlineLevel="0" max="2" min="2" style="0" width="9.14"/>
    <col collapsed="false" customWidth="true" hidden="false" outlineLevel="0" max="3" min="3" style="0" width="8.67"/>
    <col collapsed="false" customWidth="true" hidden="false" outlineLevel="0" max="4" min="4" style="0" width="21.14"/>
    <col collapsed="false" customWidth="true" hidden="false" outlineLevel="0" max="5" min="5" style="0" width="5.7"/>
    <col collapsed="false" customWidth="true" hidden="false" outlineLevel="0" max="27" min="6" style="0" width="6.71"/>
    <col collapsed="false" customWidth="true" hidden="false" outlineLevel="0" max="1025" min="28" style="0" width="8.67"/>
  </cols>
  <sheetData>
    <row r="1" customFormat="false" ht="15" hidden="false" customHeight="true" outlineLevel="0" collapsed="false">
      <c r="C1" s="66" t="s">
        <v>0</v>
      </c>
      <c r="D1" s="66"/>
      <c r="E1" s="67" t="s">
        <v>1</v>
      </c>
      <c r="F1" s="68" t="s">
        <v>2</v>
      </c>
      <c r="G1" s="4" t="s">
        <v>3</v>
      </c>
      <c r="H1" s="4"/>
      <c r="I1" s="5" t="s">
        <v>4</v>
      </c>
      <c r="J1" s="5"/>
      <c r="K1" s="5" t="s">
        <v>5</v>
      </c>
      <c r="L1" s="5"/>
      <c r="M1" s="4" t="s">
        <v>6</v>
      </c>
      <c r="N1" s="4"/>
      <c r="O1" s="5" t="s">
        <v>7</v>
      </c>
      <c r="P1" s="5"/>
      <c r="Q1" s="4" t="s">
        <v>8</v>
      </c>
      <c r="R1" s="4"/>
      <c r="S1" s="5" t="s">
        <v>9</v>
      </c>
      <c r="T1" s="5"/>
      <c r="U1" s="4" t="s">
        <v>10</v>
      </c>
      <c r="V1" s="4"/>
      <c r="W1" s="4"/>
      <c r="X1" s="5" t="s">
        <v>11</v>
      </c>
      <c r="Y1" s="5"/>
      <c r="Z1" s="4" t="s">
        <v>12</v>
      </c>
      <c r="AA1" s="4"/>
      <c r="AB1" s="69" t="s">
        <v>13</v>
      </c>
    </row>
    <row r="2" customFormat="false" ht="168" hidden="false" customHeight="true" outlineLevel="0" collapsed="false">
      <c r="C2" s="66"/>
      <c r="D2" s="66"/>
      <c r="E2" s="67"/>
      <c r="F2" s="68"/>
      <c r="G2" s="70" t="s">
        <v>14</v>
      </c>
      <c r="H2" s="70"/>
      <c r="I2" s="71" t="s">
        <v>15</v>
      </c>
      <c r="J2" s="71"/>
      <c r="K2" s="71" t="s">
        <v>16</v>
      </c>
      <c r="L2" s="71"/>
      <c r="M2" s="70" t="s">
        <v>17</v>
      </c>
      <c r="N2" s="70"/>
      <c r="O2" s="71" t="s">
        <v>18</v>
      </c>
      <c r="P2" s="71"/>
      <c r="Q2" s="70" t="s">
        <v>19</v>
      </c>
      <c r="R2" s="70"/>
      <c r="S2" s="71" t="s">
        <v>20</v>
      </c>
      <c r="T2" s="71"/>
      <c r="U2" s="70" t="s">
        <v>21</v>
      </c>
      <c r="V2" s="70"/>
      <c r="W2" s="70"/>
      <c r="X2" s="71" t="s">
        <v>22</v>
      </c>
      <c r="Y2" s="71"/>
      <c r="Z2" s="70" t="s">
        <v>23</v>
      </c>
      <c r="AA2" s="70"/>
      <c r="AB2" s="69"/>
    </row>
    <row r="3" customFormat="false" ht="35.25" hidden="false" customHeight="true" outlineLevel="0" collapsed="false">
      <c r="A3" s="11" t="s">
        <v>24</v>
      </c>
      <c r="B3" s="11"/>
      <c r="C3" s="72" t="s">
        <v>24</v>
      </c>
      <c r="D3" s="73" t="s">
        <v>25</v>
      </c>
      <c r="E3" s="2" t="s">
        <v>26</v>
      </c>
      <c r="F3" s="74" t="s">
        <v>27</v>
      </c>
      <c r="G3" s="75" t="s">
        <v>28</v>
      </c>
      <c r="H3" s="76" t="s">
        <v>29</v>
      </c>
      <c r="I3" s="77" t="s">
        <v>28</v>
      </c>
      <c r="J3" s="78" t="s">
        <v>29</v>
      </c>
      <c r="K3" s="77" t="s">
        <v>28</v>
      </c>
      <c r="L3" s="78" t="s">
        <v>29</v>
      </c>
      <c r="M3" s="79" t="s">
        <v>28</v>
      </c>
      <c r="N3" s="80" t="s">
        <v>29</v>
      </c>
      <c r="O3" s="77" t="s">
        <v>28</v>
      </c>
      <c r="P3" s="78" t="s">
        <v>29</v>
      </c>
      <c r="Q3" s="75" t="s">
        <v>28</v>
      </c>
      <c r="R3" s="76" t="s">
        <v>29</v>
      </c>
      <c r="S3" s="81" t="s">
        <v>28</v>
      </c>
      <c r="T3" s="78" t="s">
        <v>29</v>
      </c>
      <c r="U3" s="82" t="s">
        <v>28</v>
      </c>
      <c r="V3" s="75" t="s">
        <v>30</v>
      </c>
      <c r="W3" s="80" t="s">
        <v>29</v>
      </c>
      <c r="X3" s="77" t="s">
        <v>28</v>
      </c>
      <c r="Y3" s="78" t="s">
        <v>29</v>
      </c>
      <c r="Z3" s="83" t="s">
        <v>28</v>
      </c>
      <c r="AA3" s="80" t="s">
        <v>29</v>
      </c>
      <c r="AB3" s="84" t="s">
        <v>31</v>
      </c>
    </row>
    <row r="4" customFormat="false" ht="15" hidden="false" customHeight="false" outlineLevel="0" collapsed="false">
      <c r="C4" s="29" t="s">
        <v>3</v>
      </c>
      <c r="D4" s="85" t="s">
        <v>32</v>
      </c>
      <c r="E4" s="86" t="s">
        <v>33</v>
      </c>
      <c r="F4" s="29" t="s">
        <v>34</v>
      </c>
      <c r="G4" s="87" t="n">
        <v>85</v>
      </c>
      <c r="H4" s="88" t="n">
        <v>170</v>
      </c>
      <c r="I4" s="89" t="n">
        <v>63</v>
      </c>
      <c r="J4" s="90" t="n">
        <v>126</v>
      </c>
      <c r="K4" s="87" t="n">
        <v>11</v>
      </c>
      <c r="L4" s="88" t="n">
        <v>110</v>
      </c>
      <c r="M4" s="89" t="n">
        <v>14</v>
      </c>
      <c r="N4" s="90" t="n">
        <v>140</v>
      </c>
      <c r="O4" s="87" t="n">
        <v>178</v>
      </c>
      <c r="P4" s="88" t="n">
        <v>178</v>
      </c>
      <c r="Q4" s="89" t="n">
        <v>98</v>
      </c>
      <c r="R4" s="91" t="n">
        <v>49</v>
      </c>
      <c r="S4" s="87" t="n">
        <v>74</v>
      </c>
      <c r="T4" s="90" t="n">
        <v>148</v>
      </c>
      <c r="U4" s="87" t="n">
        <v>6</v>
      </c>
      <c r="V4" s="92" t="n">
        <v>74</v>
      </c>
      <c r="W4" s="88" t="n">
        <v>134</v>
      </c>
      <c r="X4" s="89" t="n">
        <v>8</v>
      </c>
      <c r="Y4" s="90" t="n">
        <v>40</v>
      </c>
      <c r="Z4" s="87" t="n">
        <v>75</v>
      </c>
      <c r="AA4" s="93" t="n">
        <v>112.5</v>
      </c>
      <c r="AB4" s="94" t="n">
        <v>1207.5</v>
      </c>
    </row>
    <row r="5" customFormat="false" ht="15" hidden="false" customHeight="false" outlineLevel="0" collapsed="false">
      <c r="C5" s="43" t="s">
        <v>4</v>
      </c>
      <c r="D5" s="44" t="s">
        <v>35</v>
      </c>
      <c r="E5" s="45" t="s">
        <v>33</v>
      </c>
      <c r="F5" s="43" t="s">
        <v>34</v>
      </c>
      <c r="G5" s="46" t="n">
        <v>82</v>
      </c>
      <c r="H5" s="47" t="n">
        <v>164</v>
      </c>
      <c r="I5" s="48" t="n">
        <v>52</v>
      </c>
      <c r="J5" s="49" t="n">
        <v>104</v>
      </c>
      <c r="K5" s="46" t="n">
        <v>9</v>
      </c>
      <c r="L5" s="47" t="n">
        <v>90</v>
      </c>
      <c r="M5" s="48" t="n">
        <v>13</v>
      </c>
      <c r="N5" s="49" t="n">
        <v>130</v>
      </c>
      <c r="O5" s="46" t="n">
        <v>180</v>
      </c>
      <c r="P5" s="47" t="n">
        <v>180</v>
      </c>
      <c r="Q5" s="48" t="n">
        <v>74</v>
      </c>
      <c r="R5" s="50" t="n">
        <v>37</v>
      </c>
      <c r="S5" s="46" t="n">
        <v>58</v>
      </c>
      <c r="T5" s="49" t="n">
        <v>116</v>
      </c>
      <c r="U5" s="46" t="n">
        <v>4</v>
      </c>
      <c r="V5" s="51" t="n">
        <v>69</v>
      </c>
      <c r="W5" s="47" t="n">
        <v>109</v>
      </c>
      <c r="X5" s="48" t="n">
        <v>11</v>
      </c>
      <c r="Y5" s="49" t="n">
        <v>55</v>
      </c>
      <c r="Z5" s="46" t="n">
        <v>75</v>
      </c>
      <c r="AA5" s="52" t="n">
        <v>112.5</v>
      </c>
      <c r="AB5" s="53" t="n">
        <v>1097.5</v>
      </c>
    </row>
    <row r="6" customFormat="false" ht="15" hidden="false" customHeight="false" outlineLevel="0" collapsed="false">
      <c r="C6" s="43" t="s">
        <v>5</v>
      </c>
      <c r="D6" s="44" t="s">
        <v>36</v>
      </c>
      <c r="E6" s="45" t="s">
        <v>33</v>
      </c>
      <c r="F6" s="43" t="s">
        <v>34</v>
      </c>
      <c r="G6" s="46" t="n">
        <v>80</v>
      </c>
      <c r="H6" s="47" t="n">
        <v>160</v>
      </c>
      <c r="I6" s="48" t="n">
        <v>66</v>
      </c>
      <c r="J6" s="49" t="n">
        <v>132</v>
      </c>
      <c r="K6" s="46" t="n">
        <v>6</v>
      </c>
      <c r="L6" s="47" t="n">
        <v>60</v>
      </c>
      <c r="M6" s="48" t="n">
        <v>15</v>
      </c>
      <c r="N6" s="49" t="n">
        <v>150</v>
      </c>
      <c r="O6" s="46" t="n">
        <v>158</v>
      </c>
      <c r="P6" s="47" t="n">
        <v>158</v>
      </c>
      <c r="Q6" s="48" t="n">
        <v>51</v>
      </c>
      <c r="R6" s="50" t="n">
        <v>25.5</v>
      </c>
      <c r="S6" s="46" t="n">
        <v>70</v>
      </c>
      <c r="T6" s="49" t="n">
        <v>140</v>
      </c>
      <c r="U6" s="46" t="n">
        <v>5</v>
      </c>
      <c r="V6" s="51" t="n">
        <v>42</v>
      </c>
      <c r="W6" s="47" t="n">
        <v>92</v>
      </c>
      <c r="X6" s="48" t="n">
        <v>7</v>
      </c>
      <c r="Y6" s="49" t="n">
        <v>35</v>
      </c>
      <c r="Z6" s="46" t="n">
        <v>60</v>
      </c>
      <c r="AA6" s="52" t="n">
        <v>90</v>
      </c>
      <c r="AB6" s="53" t="n">
        <v>1042.5</v>
      </c>
    </row>
    <row r="7" customFormat="false" ht="15" hidden="false" customHeight="false" outlineLevel="0" collapsed="false">
      <c r="C7" s="43" t="s">
        <v>6</v>
      </c>
      <c r="D7" s="44" t="s">
        <v>39</v>
      </c>
      <c r="E7" s="45" t="s">
        <v>33</v>
      </c>
      <c r="F7" s="43" t="s">
        <v>34</v>
      </c>
      <c r="G7" s="46" t="n">
        <v>72</v>
      </c>
      <c r="H7" s="47" t="n">
        <v>144</v>
      </c>
      <c r="I7" s="48" t="n">
        <v>47</v>
      </c>
      <c r="J7" s="49" t="n">
        <v>94</v>
      </c>
      <c r="K7" s="46" t="n">
        <v>9</v>
      </c>
      <c r="L7" s="47" t="n">
        <v>90</v>
      </c>
      <c r="M7" s="48" t="n">
        <v>17</v>
      </c>
      <c r="N7" s="49" t="n">
        <v>170</v>
      </c>
      <c r="O7" s="46" t="n">
        <v>148</v>
      </c>
      <c r="P7" s="47" t="n">
        <v>148</v>
      </c>
      <c r="Q7" s="48" t="n">
        <v>104</v>
      </c>
      <c r="R7" s="50" t="n">
        <v>52</v>
      </c>
      <c r="S7" s="46" t="n">
        <v>51</v>
      </c>
      <c r="T7" s="49" t="n">
        <v>102</v>
      </c>
      <c r="U7" s="46" t="n">
        <v>1</v>
      </c>
      <c r="V7" s="51" t="n">
        <v>89</v>
      </c>
      <c r="W7" s="47" t="n">
        <v>99</v>
      </c>
      <c r="X7" s="48" t="n">
        <v>4</v>
      </c>
      <c r="Y7" s="49" t="n">
        <v>20</v>
      </c>
      <c r="Z7" s="46" t="n">
        <v>60</v>
      </c>
      <c r="AA7" s="52" t="n">
        <v>90</v>
      </c>
      <c r="AB7" s="53" t="n">
        <v>1009</v>
      </c>
    </row>
    <row r="8" customFormat="false" ht="15" hidden="false" customHeight="false" outlineLevel="0" collapsed="false">
      <c r="C8" s="43" t="s">
        <v>7</v>
      </c>
      <c r="D8" s="44" t="s">
        <v>40</v>
      </c>
      <c r="E8" s="45" t="s">
        <v>33</v>
      </c>
      <c r="F8" s="43" t="s">
        <v>34</v>
      </c>
      <c r="G8" s="46" t="n">
        <v>69</v>
      </c>
      <c r="H8" s="47" t="n">
        <v>138</v>
      </c>
      <c r="I8" s="48" t="n">
        <v>31</v>
      </c>
      <c r="J8" s="49" t="n">
        <v>62</v>
      </c>
      <c r="K8" s="46" t="n">
        <v>8</v>
      </c>
      <c r="L8" s="47" t="n">
        <v>80</v>
      </c>
      <c r="M8" s="48" t="n">
        <v>11</v>
      </c>
      <c r="N8" s="49" t="n">
        <v>110</v>
      </c>
      <c r="O8" s="46" t="n">
        <v>172</v>
      </c>
      <c r="P8" s="47" t="n">
        <v>172</v>
      </c>
      <c r="Q8" s="48" t="n">
        <v>75</v>
      </c>
      <c r="R8" s="50" t="n">
        <v>37.5</v>
      </c>
      <c r="S8" s="46" t="n">
        <v>75</v>
      </c>
      <c r="T8" s="49" t="n">
        <v>150</v>
      </c>
      <c r="U8" s="46" t="n">
        <v>5</v>
      </c>
      <c r="V8" s="51" t="n">
        <v>41</v>
      </c>
      <c r="W8" s="47" t="n">
        <v>91</v>
      </c>
      <c r="X8" s="48" t="n">
        <v>7</v>
      </c>
      <c r="Y8" s="49" t="n">
        <v>35</v>
      </c>
      <c r="Z8" s="46" t="n">
        <v>75</v>
      </c>
      <c r="AA8" s="52" t="n">
        <v>112.5</v>
      </c>
      <c r="AB8" s="53" t="n">
        <v>988</v>
      </c>
    </row>
    <row r="9" customFormat="false" ht="15" hidden="false" customHeight="false" outlineLevel="0" collapsed="false">
      <c r="C9" s="43" t="s">
        <v>8</v>
      </c>
      <c r="D9" s="44" t="s">
        <v>41</v>
      </c>
      <c r="E9" s="45" t="s">
        <v>33</v>
      </c>
      <c r="F9" s="43" t="s">
        <v>34</v>
      </c>
      <c r="G9" s="46" t="n">
        <v>59</v>
      </c>
      <c r="H9" s="47" t="n">
        <v>118</v>
      </c>
      <c r="I9" s="48" t="n">
        <v>48</v>
      </c>
      <c r="J9" s="49" t="n">
        <v>96</v>
      </c>
      <c r="K9" s="46" t="n">
        <v>8</v>
      </c>
      <c r="L9" s="47" t="n">
        <v>80</v>
      </c>
      <c r="M9" s="48" t="n">
        <v>14</v>
      </c>
      <c r="N9" s="49" t="n">
        <v>140</v>
      </c>
      <c r="O9" s="46" t="n">
        <v>166</v>
      </c>
      <c r="P9" s="47" t="n">
        <v>166</v>
      </c>
      <c r="Q9" s="48" t="n">
        <v>73</v>
      </c>
      <c r="R9" s="50" t="n">
        <v>36.5</v>
      </c>
      <c r="S9" s="46" t="n">
        <v>60</v>
      </c>
      <c r="T9" s="49" t="n">
        <v>120</v>
      </c>
      <c r="U9" s="46" t="n">
        <v>1</v>
      </c>
      <c r="V9" s="51" t="n">
        <v>64</v>
      </c>
      <c r="W9" s="47" t="n">
        <v>74</v>
      </c>
      <c r="X9" s="48" t="n">
        <v>1</v>
      </c>
      <c r="Y9" s="49" t="n">
        <v>5</v>
      </c>
      <c r="Z9" s="46" t="n">
        <v>60</v>
      </c>
      <c r="AA9" s="52" t="n">
        <v>90</v>
      </c>
      <c r="AB9" s="53" t="n">
        <v>925.5</v>
      </c>
    </row>
    <row r="10" customFormat="false" ht="15" hidden="false" customHeight="false" outlineLevel="0" collapsed="false">
      <c r="C10" s="43" t="s">
        <v>9</v>
      </c>
      <c r="D10" s="44" t="s">
        <v>44</v>
      </c>
      <c r="E10" s="45" t="s">
        <v>33</v>
      </c>
      <c r="F10" s="43" t="s">
        <v>34</v>
      </c>
      <c r="G10" s="46" t="n">
        <v>67</v>
      </c>
      <c r="H10" s="47" t="n">
        <v>134</v>
      </c>
      <c r="I10" s="48" t="n">
        <v>16</v>
      </c>
      <c r="J10" s="49" t="n">
        <v>32</v>
      </c>
      <c r="K10" s="46" t="n">
        <v>7</v>
      </c>
      <c r="L10" s="47" t="n">
        <v>70</v>
      </c>
      <c r="M10" s="48" t="n">
        <v>14</v>
      </c>
      <c r="N10" s="49" t="n">
        <v>140</v>
      </c>
      <c r="O10" s="46" t="n">
        <v>158</v>
      </c>
      <c r="P10" s="47" t="n">
        <v>158</v>
      </c>
      <c r="Q10" s="48" t="n">
        <v>40</v>
      </c>
      <c r="R10" s="50" t="n">
        <v>20</v>
      </c>
      <c r="S10" s="46" t="n">
        <v>56</v>
      </c>
      <c r="T10" s="49" t="n">
        <v>112</v>
      </c>
      <c r="U10" s="46" t="n">
        <v>4</v>
      </c>
      <c r="V10" s="51" t="n">
        <v>44</v>
      </c>
      <c r="W10" s="47" t="n">
        <v>84</v>
      </c>
      <c r="X10" s="48" t="n">
        <v>0</v>
      </c>
      <c r="Y10" s="49" t="n">
        <v>0</v>
      </c>
      <c r="Z10" s="46" t="n">
        <v>60</v>
      </c>
      <c r="AA10" s="52" t="n">
        <v>90</v>
      </c>
      <c r="AB10" s="53" t="n">
        <v>840</v>
      </c>
    </row>
    <row r="11" customFormat="false" ht="15" hidden="false" customHeight="false" outlineLevel="0" collapsed="false">
      <c r="C11" s="43" t="s">
        <v>10</v>
      </c>
      <c r="D11" s="44" t="s">
        <v>48</v>
      </c>
      <c r="E11" s="45" t="s">
        <v>33</v>
      </c>
      <c r="F11" s="43" t="s">
        <v>34</v>
      </c>
      <c r="G11" s="46" t="n">
        <v>64</v>
      </c>
      <c r="H11" s="47" t="n">
        <v>128</v>
      </c>
      <c r="I11" s="48" t="n">
        <v>49</v>
      </c>
      <c r="J11" s="49" t="n">
        <v>98</v>
      </c>
      <c r="K11" s="46" t="n">
        <v>6</v>
      </c>
      <c r="L11" s="47" t="n">
        <v>60</v>
      </c>
      <c r="M11" s="48" t="n">
        <v>8</v>
      </c>
      <c r="N11" s="49" t="n">
        <v>80</v>
      </c>
      <c r="O11" s="46" t="n">
        <v>162</v>
      </c>
      <c r="P11" s="47" t="n">
        <v>162</v>
      </c>
      <c r="Q11" s="48" t="n">
        <v>75</v>
      </c>
      <c r="R11" s="50" t="n">
        <v>37.5</v>
      </c>
      <c r="S11" s="46" t="n">
        <v>26</v>
      </c>
      <c r="T11" s="49" t="n">
        <v>52</v>
      </c>
      <c r="U11" s="46" t="n">
        <v>5</v>
      </c>
      <c r="V11" s="51" t="n">
        <v>60</v>
      </c>
      <c r="W11" s="47" t="n">
        <v>110</v>
      </c>
      <c r="X11" s="48" t="n">
        <v>0</v>
      </c>
      <c r="Y11" s="49" t="n">
        <v>0</v>
      </c>
      <c r="Z11" s="46" t="n">
        <v>45</v>
      </c>
      <c r="AA11" s="52" t="n">
        <v>67.5</v>
      </c>
      <c r="AB11" s="53" t="n">
        <v>795</v>
      </c>
    </row>
    <row r="12" customFormat="false" ht="15" hidden="false" customHeight="false" outlineLevel="0" collapsed="false">
      <c r="C12" s="43" t="s">
        <v>11</v>
      </c>
      <c r="D12" s="44" t="s">
        <v>50</v>
      </c>
      <c r="E12" s="45" t="s">
        <v>33</v>
      </c>
      <c r="F12" s="43" t="s">
        <v>34</v>
      </c>
      <c r="G12" s="46" t="n">
        <v>45</v>
      </c>
      <c r="H12" s="47" t="n">
        <v>90</v>
      </c>
      <c r="I12" s="48" t="n">
        <v>56</v>
      </c>
      <c r="J12" s="49" t="n">
        <v>112</v>
      </c>
      <c r="K12" s="46" t="n">
        <v>6</v>
      </c>
      <c r="L12" s="47" t="n">
        <v>60</v>
      </c>
      <c r="M12" s="48" t="n">
        <v>8</v>
      </c>
      <c r="N12" s="49" t="n">
        <v>80</v>
      </c>
      <c r="O12" s="46" t="n">
        <v>142</v>
      </c>
      <c r="P12" s="47" t="n">
        <v>142</v>
      </c>
      <c r="Q12" s="48" t="n">
        <v>32</v>
      </c>
      <c r="R12" s="50" t="n">
        <v>16</v>
      </c>
      <c r="S12" s="46" t="n">
        <v>62</v>
      </c>
      <c r="T12" s="49" t="n">
        <v>124</v>
      </c>
      <c r="U12" s="46" t="n">
        <v>2</v>
      </c>
      <c r="V12" s="51" t="n">
        <v>64</v>
      </c>
      <c r="W12" s="47" t="n">
        <v>84</v>
      </c>
      <c r="X12" s="48" t="n">
        <v>6</v>
      </c>
      <c r="Y12" s="49" t="n">
        <v>30</v>
      </c>
      <c r="Z12" s="46" t="n">
        <v>30</v>
      </c>
      <c r="AA12" s="52" t="n">
        <v>45</v>
      </c>
      <c r="AB12" s="53" t="n">
        <v>783</v>
      </c>
    </row>
    <row r="13" customFormat="false" ht="15" hidden="false" customHeight="false" outlineLevel="0" collapsed="false">
      <c r="C13" s="43" t="s">
        <v>12</v>
      </c>
      <c r="D13" s="44" t="s">
        <v>68</v>
      </c>
      <c r="E13" s="45" t="s">
        <v>33</v>
      </c>
      <c r="F13" s="43" t="s">
        <v>34</v>
      </c>
      <c r="G13" s="46" t="n">
        <v>54</v>
      </c>
      <c r="H13" s="47" t="n">
        <v>108</v>
      </c>
      <c r="I13" s="48" t="n">
        <v>27</v>
      </c>
      <c r="J13" s="49" t="n">
        <v>54</v>
      </c>
      <c r="K13" s="46" t="n">
        <v>8</v>
      </c>
      <c r="L13" s="47" t="n">
        <v>80</v>
      </c>
      <c r="M13" s="48" t="n">
        <v>5</v>
      </c>
      <c r="N13" s="49" t="n">
        <v>50</v>
      </c>
      <c r="O13" s="46" t="n">
        <v>130</v>
      </c>
      <c r="P13" s="47" t="n">
        <v>130</v>
      </c>
      <c r="Q13" s="48" t="n">
        <v>69</v>
      </c>
      <c r="R13" s="50" t="n">
        <v>34.5</v>
      </c>
      <c r="S13" s="46" t="n">
        <v>16</v>
      </c>
      <c r="T13" s="49" t="n">
        <v>32</v>
      </c>
      <c r="U13" s="46" t="n">
        <v>3</v>
      </c>
      <c r="V13" s="51" t="n">
        <v>76</v>
      </c>
      <c r="W13" s="47" t="n">
        <v>106</v>
      </c>
      <c r="X13" s="48" t="n">
        <v>4</v>
      </c>
      <c r="Y13" s="49" t="n">
        <v>20</v>
      </c>
      <c r="Z13" s="46" t="n">
        <v>35</v>
      </c>
      <c r="AA13" s="52" t="n">
        <v>52.5</v>
      </c>
      <c r="AB13" s="53" t="n">
        <v>667</v>
      </c>
    </row>
    <row r="14" customFormat="false" ht="15" hidden="false" customHeight="false" outlineLevel="0" collapsed="false">
      <c r="C14" s="43" t="s">
        <v>47</v>
      </c>
      <c r="D14" s="44" t="s">
        <v>70</v>
      </c>
      <c r="E14" s="45" t="s">
        <v>33</v>
      </c>
      <c r="F14" s="43" t="s">
        <v>34</v>
      </c>
      <c r="G14" s="46" t="n">
        <v>51</v>
      </c>
      <c r="H14" s="47" t="n">
        <v>102</v>
      </c>
      <c r="I14" s="48" t="n">
        <v>4</v>
      </c>
      <c r="J14" s="49" t="n">
        <v>8</v>
      </c>
      <c r="K14" s="46" t="n">
        <v>7</v>
      </c>
      <c r="L14" s="47" t="n">
        <v>70</v>
      </c>
      <c r="M14" s="48" t="n">
        <v>7</v>
      </c>
      <c r="N14" s="49" t="n">
        <v>70</v>
      </c>
      <c r="O14" s="46" t="n">
        <v>102</v>
      </c>
      <c r="P14" s="47" t="n">
        <v>102</v>
      </c>
      <c r="Q14" s="48" t="n">
        <v>83</v>
      </c>
      <c r="R14" s="50" t="n">
        <v>41.5</v>
      </c>
      <c r="S14" s="46" t="n">
        <v>64</v>
      </c>
      <c r="T14" s="49" t="n">
        <v>128</v>
      </c>
      <c r="U14" s="46" t="n">
        <v>4</v>
      </c>
      <c r="V14" s="51" t="n">
        <v>45</v>
      </c>
      <c r="W14" s="47" t="n">
        <v>85</v>
      </c>
      <c r="X14" s="48" t="n">
        <v>3</v>
      </c>
      <c r="Y14" s="49" t="n">
        <v>15</v>
      </c>
      <c r="Z14" s="46" t="n">
        <v>30</v>
      </c>
      <c r="AA14" s="52" t="n">
        <v>45</v>
      </c>
      <c r="AB14" s="53" t="n">
        <v>666.5</v>
      </c>
    </row>
    <row r="15" customFormat="false" ht="15" hidden="false" customHeight="false" outlineLevel="0" collapsed="false">
      <c r="C15" s="43" t="s">
        <v>49</v>
      </c>
      <c r="D15" s="44" t="s">
        <v>72</v>
      </c>
      <c r="E15" s="45" t="s">
        <v>33</v>
      </c>
      <c r="F15" s="43" t="s">
        <v>34</v>
      </c>
      <c r="G15" s="46" t="n">
        <v>38</v>
      </c>
      <c r="H15" s="47" t="n">
        <v>76</v>
      </c>
      <c r="I15" s="48" t="n">
        <v>17</v>
      </c>
      <c r="J15" s="49" t="n">
        <v>34</v>
      </c>
      <c r="K15" s="46" t="n">
        <v>3</v>
      </c>
      <c r="L15" s="47" t="n">
        <v>30</v>
      </c>
      <c r="M15" s="48" t="n">
        <v>9</v>
      </c>
      <c r="N15" s="49" t="n">
        <v>90</v>
      </c>
      <c r="O15" s="46" t="n">
        <v>146</v>
      </c>
      <c r="P15" s="47" t="n">
        <v>146</v>
      </c>
      <c r="Q15" s="48" t="n">
        <v>92</v>
      </c>
      <c r="R15" s="50" t="n">
        <v>46</v>
      </c>
      <c r="S15" s="46" t="n">
        <v>37</v>
      </c>
      <c r="T15" s="49" t="n">
        <v>74</v>
      </c>
      <c r="U15" s="46" t="n">
        <v>2</v>
      </c>
      <c r="V15" s="51" t="n">
        <v>57</v>
      </c>
      <c r="W15" s="47" t="n">
        <v>77</v>
      </c>
      <c r="X15" s="48" t="n">
        <v>5</v>
      </c>
      <c r="Y15" s="49" t="n">
        <v>25</v>
      </c>
      <c r="Z15" s="46" t="n">
        <v>45</v>
      </c>
      <c r="AA15" s="52" t="n">
        <v>67.5</v>
      </c>
      <c r="AB15" s="53" t="n">
        <v>665.5</v>
      </c>
    </row>
    <row r="16" customFormat="false" ht="15" hidden="false" customHeight="false" outlineLevel="0" collapsed="false">
      <c r="C16" s="43" t="s">
        <v>51</v>
      </c>
      <c r="D16" s="44" t="s">
        <v>82</v>
      </c>
      <c r="E16" s="45" t="s">
        <v>33</v>
      </c>
      <c r="F16" s="43" t="s">
        <v>34</v>
      </c>
      <c r="G16" s="46" t="n">
        <v>41</v>
      </c>
      <c r="H16" s="47" t="n">
        <v>82</v>
      </c>
      <c r="I16" s="48" t="n">
        <v>13</v>
      </c>
      <c r="J16" s="49" t="n">
        <v>26</v>
      </c>
      <c r="K16" s="46" t="n">
        <v>7</v>
      </c>
      <c r="L16" s="47" t="n">
        <v>70</v>
      </c>
      <c r="M16" s="48" t="n">
        <v>9</v>
      </c>
      <c r="N16" s="49" t="n">
        <v>90</v>
      </c>
      <c r="O16" s="46" t="n">
        <v>140</v>
      </c>
      <c r="P16" s="47" t="n">
        <v>140</v>
      </c>
      <c r="Q16" s="48" t="n">
        <v>67</v>
      </c>
      <c r="R16" s="50" t="n">
        <v>33.5</v>
      </c>
      <c r="S16" s="46" t="n">
        <v>27</v>
      </c>
      <c r="T16" s="49" t="n">
        <v>54</v>
      </c>
      <c r="U16" s="46" t="n">
        <v>1</v>
      </c>
      <c r="V16" s="51" t="n">
        <v>57</v>
      </c>
      <c r="W16" s="47" t="n">
        <v>67</v>
      </c>
      <c r="X16" s="48" t="n">
        <v>4</v>
      </c>
      <c r="Y16" s="49" t="n">
        <v>20</v>
      </c>
      <c r="Z16" s="46" t="n">
        <v>45</v>
      </c>
      <c r="AA16" s="52" t="n">
        <v>67.5</v>
      </c>
      <c r="AB16" s="53" t="n">
        <v>650</v>
      </c>
    </row>
    <row r="17" customFormat="false" ht="15" hidden="false" customHeight="false" outlineLevel="0" collapsed="false">
      <c r="C17" s="43" t="s">
        <v>54</v>
      </c>
      <c r="D17" s="44" t="s">
        <v>130</v>
      </c>
      <c r="E17" s="45" t="s">
        <v>33</v>
      </c>
      <c r="F17" s="43" t="s">
        <v>34</v>
      </c>
      <c r="G17" s="46" t="n">
        <v>65</v>
      </c>
      <c r="H17" s="47" t="n">
        <v>130</v>
      </c>
      <c r="I17" s="48" t="n">
        <v>10</v>
      </c>
      <c r="J17" s="49" t="n">
        <v>20</v>
      </c>
      <c r="K17" s="46" t="n">
        <v>6</v>
      </c>
      <c r="L17" s="47" t="n">
        <v>60</v>
      </c>
      <c r="M17" s="48" t="n">
        <v>5</v>
      </c>
      <c r="N17" s="49" t="n">
        <v>50</v>
      </c>
      <c r="O17" s="46" t="n">
        <v>148</v>
      </c>
      <c r="P17" s="47" t="n">
        <v>148</v>
      </c>
      <c r="Q17" s="48" t="n">
        <v>79</v>
      </c>
      <c r="R17" s="50" t="n">
        <v>39.5</v>
      </c>
      <c r="S17" s="46" t="n">
        <v>13</v>
      </c>
      <c r="T17" s="49" t="n">
        <v>26</v>
      </c>
      <c r="U17" s="46" t="n">
        <v>4</v>
      </c>
      <c r="V17" s="51" t="n">
        <v>63</v>
      </c>
      <c r="W17" s="47" t="n">
        <v>103</v>
      </c>
      <c r="X17" s="48" t="n">
        <v>0</v>
      </c>
      <c r="Y17" s="49" t="n">
        <v>0</v>
      </c>
      <c r="Z17" s="46" t="n">
        <v>45</v>
      </c>
      <c r="AA17" s="52" t="n">
        <v>67.5</v>
      </c>
      <c r="AB17" s="53" t="n">
        <v>644</v>
      </c>
    </row>
    <row r="18" customFormat="false" ht="15" hidden="false" customHeight="false" outlineLevel="0" collapsed="false">
      <c r="C18" s="43" t="s">
        <v>57</v>
      </c>
      <c r="D18" s="44" t="s">
        <v>98</v>
      </c>
      <c r="E18" s="45" t="s">
        <v>33</v>
      </c>
      <c r="F18" s="43" t="s">
        <v>34</v>
      </c>
      <c r="G18" s="46" t="n">
        <v>43</v>
      </c>
      <c r="H18" s="47" t="n">
        <v>86</v>
      </c>
      <c r="I18" s="48" t="n">
        <v>26</v>
      </c>
      <c r="J18" s="49" t="n">
        <v>52</v>
      </c>
      <c r="K18" s="46" t="n">
        <v>5</v>
      </c>
      <c r="L18" s="47" t="n">
        <v>50</v>
      </c>
      <c r="M18" s="48" t="n">
        <v>4</v>
      </c>
      <c r="N18" s="49" t="n">
        <v>40</v>
      </c>
      <c r="O18" s="46" t="n">
        <v>118</v>
      </c>
      <c r="P18" s="47" t="n">
        <v>118</v>
      </c>
      <c r="Q18" s="48" t="n">
        <v>0</v>
      </c>
      <c r="R18" s="50" t="n">
        <v>0</v>
      </c>
      <c r="S18" s="46" t="n">
        <v>6</v>
      </c>
      <c r="T18" s="49" t="n">
        <v>12</v>
      </c>
      <c r="U18" s="46" t="n">
        <v>3</v>
      </c>
      <c r="V18" s="51" t="n">
        <v>55</v>
      </c>
      <c r="W18" s="47" t="n">
        <v>85</v>
      </c>
      <c r="X18" s="48" t="n">
        <v>2</v>
      </c>
      <c r="Y18" s="49" t="n">
        <v>10</v>
      </c>
      <c r="Z18" s="46" t="n">
        <v>30</v>
      </c>
      <c r="AA18" s="52" t="n">
        <v>45</v>
      </c>
      <c r="AB18" s="53" t="n">
        <v>498</v>
      </c>
    </row>
    <row r="19" customFormat="false" ht="15" hidden="false" customHeight="false" outlineLevel="0" collapsed="false">
      <c r="C19" s="43" t="s">
        <v>60</v>
      </c>
      <c r="D19" s="44" t="s">
        <v>104</v>
      </c>
      <c r="E19" s="45" t="s">
        <v>33</v>
      </c>
      <c r="F19" s="43" t="s">
        <v>34</v>
      </c>
      <c r="G19" s="46" t="n">
        <v>26</v>
      </c>
      <c r="H19" s="47" t="n">
        <v>52</v>
      </c>
      <c r="I19" s="48" t="n">
        <v>6</v>
      </c>
      <c r="J19" s="49" t="n">
        <v>12</v>
      </c>
      <c r="K19" s="46" t="n">
        <v>7</v>
      </c>
      <c r="L19" s="47" t="n">
        <v>70</v>
      </c>
      <c r="M19" s="48" t="n">
        <v>6</v>
      </c>
      <c r="N19" s="49" t="n">
        <v>60</v>
      </c>
      <c r="O19" s="46" t="n">
        <v>96</v>
      </c>
      <c r="P19" s="47" t="n">
        <v>96</v>
      </c>
      <c r="Q19" s="48" t="n">
        <v>23</v>
      </c>
      <c r="R19" s="50" t="n">
        <v>11.5</v>
      </c>
      <c r="S19" s="46" t="n">
        <v>28</v>
      </c>
      <c r="T19" s="49" t="n">
        <v>56</v>
      </c>
      <c r="U19" s="46" t="n">
        <v>2</v>
      </c>
      <c r="V19" s="51" t="n">
        <v>59</v>
      </c>
      <c r="W19" s="47" t="n">
        <v>79</v>
      </c>
      <c r="X19" s="48" t="n">
        <v>0</v>
      </c>
      <c r="Y19" s="49" t="n">
        <v>0</v>
      </c>
      <c r="Z19" s="46" t="n">
        <v>20</v>
      </c>
      <c r="AA19" s="52" t="n">
        <v>30</v>
      </c>
      <c r="AB19" s="53" t="n">
        <v>466.5</v>
      </c>
    </row>
    <row r="20" customFormat="false" ht="15.75" hidden="false" customHeight="false" outlineLevel="0" collapsed="false">
      <c r="C20" s="55" t="s">
        <v>62</v>
      </c>
      <c r="D20" s="56" t="s">
        <v>106</v>
      </c>
      <c r="E20" s="57" t="s">
        <v>33</v>
      </c>
      <c r="F20" s="55" t="s">
        <v>34</v>
      </c>
      <c r="G20" s="58" t="n">
        <v>27</v>
      </c>
      <c r="H20" s="59" t="n">
        <v>54</v>
      </c>
      <c r="I20" s="60" t="n">
        <v>4</v>
      </c>
      <c r="J20" s="61" t="n">
        <v>8</v>
      </c>
      <c r="K20" s="58" t="n">
        <v>4</v>
      </c>
      <c r="L20" s="59" t="n">
        <v>40</v>
      </c>
      <c r="M20" s="60" t="n">
        <v>3</v>
      </c>
      <c r="N20" s="61" t="n">
        <v>30</v>
      </c>
      <c r="O20" s="58" t="n">
        <v>126</v>
      </c>
      <c r="P20" s="59" t="n">
        <v>126</v>
      </c>
      <c r="Q20" s="60" t="n">
        <v>25</v>
      </c>
      <c r="R20" s="62" t="n">
        <v>12.5</v>
      </c>
      <c r="S20" s="58" t="n">
        <v>8</v>
      </c>
      <c r="T20" s="61" t="n">
        <v>16</v>
      </c>
      <c r="U20" s="58" t="n">
        <v>2</v>
      </c>
      <c r="V20" s="63" t="n">
        <v>42</v>
      </c>
      <c r="W20" s="59" t="n">
        <v>62</v>
      </c>
      <c r="X20" s="60" t="n">
        <v>0</v>
      </c>
      <c r="Y20" s="61" t="n">
        <v>0</v>
      </c>
      <c r="Z20" s="58" t="n">
        <v>60</v>
      </c>
      <c r="AA20" s="64" t="n">
        <v>90</v>
      </c>
      <c r="AB20" s="65" t="n">
        <v>438.5</v>
      </c>
    </row>
  </sheetData>
  <mergeCells count="24">
    <mergeCell ref="C1:D2"/>
    <mergeCell ref="E1:E2"/>
    <mergeCell ref="F1:F2"/>
    <mergeCell ref="G1:H1"/>
    <mergeCell ref="I1:J1"/>
    <mergeCell ref="K1:L1"/>
    <mergeCell ref="M1:N1"/>
    <mergeCell ref="O1:P1"/>
    <mergeCell ref="Q1:R1"/>
    <mergeCell ref="S1:T1"/>
    <mergeCell ref="U1:W1"/>
    <mergeCell ref="X1:Y1"/>
    <mergeCell ref="Z1:AA1"/>
    <mergeCell ref="AB1:AB2"/>
    <mergeCell ref="G2:H2"/>
    <mergeCell ref="I2:J2"/>
    <mergeCell ref="K2:L2"/>
    <mergeCell ref="M2:N2"/>
    <mergeCell ref="O2:P2"/>
    <mergeCell ref="Q2:R2"/>
    <mergeCell ref="S2:T2"/>
    <mergeCell ref="U2:W2"/>
    <mergeCell ref="X2:Y2"/>
    <mergeCell ref="Z2:AA2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A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Y13" activeCellId="0" sqref="Y13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27.99"/>
    <col collapsed="false" customWidth="true" hidden="false" outlineLevel="0" max="5" min="4" style="0" width="8.67"/>
    <col collapsed="false" customWidth="true" hidden="false" outlineLevel="0" max="26" min="6" style="0" width="6.71"/>
    <col collapsed="false" customWidth="true" hidden="false" outlineLevel="0" max="1025" min="27" style="0" width="8.67"/>
  </cols>
  <sheetData>
    <row r="1" customFormat="false" ht="15" hidden="false" customHeight="true" outlineLevel="0" collapsed="false">
      <c r="B1" s="66" t="s">
        <v>0</v>
      </c>
      <c r="C1" s="66"/>
      <c r="D1" s="67" t="s">
        <v>1</v>
      </c>
      <c r="E1" s="68" t="s">
        <v>2</v>
      </c>
      <c r="F1" s="4" t="s">
        <v>3</v>
      </c>
      <c r="G1" s="4"/>
      <c r="H1" s="5" t="s">
        <v>4</v>
      </c>
      <c r="I1" s="5"/>
      <c r="J1" s="5" t="s">
        <v>5</v>
      </c>
      <c r="K1" s="5"/>
      <c r="L1" s="4" t="s">
        <v>6</v>
      </c>
      <c r="M1" s="4"/>
      <c r="N1" s="5" t="s">
        <v>7</v>
      </c>
      <c r="O1" s="5"/>
      <c r="P1" s="4" t="s">
        <v>8</v>
      </c>
      <c r="Q1" s="4"/>
      <c r="R1" s="5" t="s">
        <v>9</v>
      </c>
      <c r="S1" s="5"/>
      <c r="T1" s="4" t="s">
        <v>10</v>
      </c>
      <c r="U1" s="4"/>
      <c r="V1" s="4"/>
      <c r="W1" s="5" t="s">
        <v>11</v>
      </c>
      <c r="X1" s="5"/>
      <c r="Y1" s="4" t="s">
        <v>12</v>
      </c>
      <c r="Z1" s="4"/>
      <c r="AA1" s="69" t="s">
        <v>13</v>
      </c>
    </row>
    <row r="2" customFormat="false" ht="122.25" hidden="false" customHeight="true" outlineLevel="0" collapsed="false">
      <c r="B2" s="66"/>
      <c r="C2" s="66"/>
      <c r="D2" s="67"/>
      <c r="E2" s="68"/>
      <c r="F2" s="70" t="s">
        <v>14</v>
      </c>
      <c r="G2" s="70"/>
      <c r="H2" s="71" t="s">
        <v>15</v>
      </c>
      <c r="I2" s="71"/>
      <c r="J2" s="71" t="s">
        <v>16</v>
      </c>
      <c r="K2" s="71"/>
      <c r="L2" s="70" t="s">
        <v>17</v>
      </c>
      <c r="M2" s="70"/>
      <c r="N2" s="71" t="s">
        <v>18</v>
      </c>
      <c r="O2" s="71"/>
      <c r="P2" s="70" t="s">
        <v>19</v>
      </c>
      <c r="Q2" s="70"/>
      <c r="R2" s="71" t="s">
        <v>20</v>
      </c>
      <c r="S2" s="71"/>
      <c r="T2" s="70" t="s">
        <v>21</v>
      </c>
      <c r="U2" s="70"/>
      <c r="V2" s="70"/>
      <c r="W2" s="71" t="s">
        <v>22</v>
      </c>
      <c r="X2" s="71"/>
      <c r="Y2" s="70" t="s">
        <v>23</v>
      </c>
      <c r="Z2" s="70"/>
      <c r="AA2" s="69"/>
    </row>
    <row r="3" customFormat="false" ht="24" hidden="false" customHeight="false" outlineLevel="0" collapsed="false">
      <c r="B3" s="72" t="s">
        <v>24</v>
      </c>
      <c r="C3" s="73" t="s">
        <v>25</v>
      </c>
      <c r="D3" s="2" t="s">
        <v>26</v>
      </c>
      <c r="E3" s="74" t="s">
        <v>27</v>
      </c>
      <c r="F3" s="75" t="s">
        <v>28</v>
      </c>
      <c r="G3" s="76" t="s">
        <v>29</v>
      </c>
      <c r="H3" s="77" t="s">
        <v>28</v>
      </c>
      <c r="I3" s="78" t="s">
        <v>29</v>
      </c>
      <c r="J3" s="77" t="s">
        <v>28</v>
      </c>
      <c r="K3" s="78" t="s">
        <v>29</v>
      </c>
      <c r="L3" s="79" t="s">
        <v>28</v>
      </c>
      <c r="M3" s="80" t="s">
        <v>29</v>
      </c>
      <c r="N3" s="77" t="s">
        <v>28</v>
      </c>
      <c r="O3" s="78" t="s">
        <v>29</v>
      </c>
      <c r="P3" s="75" t="s">
        <v>28</v>
      </c>
      <c r="Q3" s="76" t="s">
        <v>29</v>
      </c>
      <c r="R3" s="81" t="s">
        <v>28</v>
      </c>
      <c r="S3" s="78" t="s">
        <v>29</v>
      </c>
      <c r="T3" s="82" t="s">
        <v>28</v>
      </c>
      <c r="U3" s="75" t="s">
        <v>30</v>
      </c>
      <c r="V3" s="80" t="s">
        <v>29</v>
      </c>
      <c r="W3" s="77" t="s">
        <v>28</v>
      </c>
      <c r="X3" s="78" t="s">
        <v>29</v>
      </c>
      <c r="Y3" s="83" t="s">
        <v>28</v>
      </c>
      <c r="Z3" s="80" t="s">
        <v>29</v>
      </c>
      <c r="AA3" s="84" t="s">
        <v>31</v>
      </c>
    </row>
    <row r="4" customFormat="false" ht="15" hidden="false" customHeight="false" outlineLevel="0" collapsed="false">
      <c r="B4" s="29" t="s">
        <v>3</v>
      </c>
      <c r="C4" s="85" t="s">
        <v>37</v>
      </c>
      <c r="D4" s="86" t="s">
        <v>33</v>
      </c>
      <c r="E4" s="29" t="s">
        <v>38</v>
      </c>
      <c r="F4" s="87" t="n">
        <v>61</v>
      </c>
      <c r="G4" s="88" t="n">
        <v>122</v>
      </c>
      <c r="H4" s="89" t="n">
        <v>66</v>
      </c>
      <c r="I4" s="90" t="n">
        <v>132</v>
      </c>
      <c r="J4" s="87" t="n">
        <v>9</v>
      </c>
      <c r="K4" s="88" t="n">
        <v>90</v>
      </c>
      <c r="L4" s="89" t="n">
        <v>10</v>
      </c>
      <c r="M4" s="90" t="n">
        <v>100</v>
      </c>
      <c r="N4" s="87" t="n">
        <v>150</v>
      </c>
      <c r="O4" s="88" t="n">
        <v>150</v>
      </c>
      <c r="P4" s="89" t="n">
        <v>96</v>
      </c>
      <c r="Q4" s="91" t="n">
        <v>48</v>
      </c>
      <c r="R4" s="87" t="n">
        <v>62</v>
      </c>
      <c r="S4" s="90" t="n">
        <v>124</v>
      </c>
      <c r="T4" s="87" t="n">
        <v>5</v>
      </c>
      <c r="U4" s="92" t="n">
        <v>64</v>
      </c>
      <c r="V4" s="88" t="n">
        <v>114</v>
      </c>
      <c r="W4" s="89" t="n">
        <v>4</v>
      </c>
      <c r="X4" s="90" t="n">
        <v>20</v>
      </c>
      <c r="Y4" s="87" t="n">
        <v>75</v>
      </c>
      <c r="Z4" s="93" t="n">
        <v>112.5</v>
      </c>
      <c r="AA4" s="94" t="n">
        <v>1012.5</v>
      </c>
    </row>
    <row r="5" customFormat="false" ht="15" hidden="false" customHeight="false" outlineLevel="0" collapsed="false">
      <c r="B5" s="43" t="s">
        <v>4</v>
      </c>
      <c r="C5" s="44" t="s">
        <v>61</v>
      </c>
      <c r="D5" s="45" t="s">
        <v>33</v>
      </c>
      <c r="E5" s="43" t="s">
        <v>38</v>
      </c>
      <c r="F5" s="46" t="n">
        <v>53</v>
      </c>
      <c r="G5" s="47" t="n">
        <v>106</v>
      </c>
      <c r="H5" s="48" t="n">
        <v>6</v>
      </c>
      <c r="I5" s="49" t="n">
        <v>12</v>
      </c>
      <c r="J5" s="46" t="n">
        <v>11</v>
      </c>
      <c r="K5" s="47" t="n">
        <v>110</v>
      </c>
      <c r="L5" s="48" t="n">
        <v>7</v>
      </c>
      <c r="M5" s="49" t="n">
        <v>70</v>
      </c>
      <c r="N5" s="46" t="n">
        <v>120</v>
      </c>
      <c r="O5" s="47" t="n">
        <v>120</v>
      </c>
      <c r="P5" s="48" t="n">
        <v>72</v>
      </c>
      <c r="Q5" s="50" t="n">
        <v>36</v>
      </c>
      <c r="R5" s="46" t="n">
        <v>32</v>
      </c>
      <c r="S5" s="49" t="n">
        <v>64</v>
      </c>
      <c r="T5" s="46" t="n">
        <v>3</v>
      </c>
      <c r="U5" s="51" t="n">
        <v>66</v>
      </c>
      <c r="V5" s="47" t="n">
        <v>96</v>
      </c>
      <c r="W5" s="48" t="n">
        <v>3</v>
      </c>
      <c r="X5" s="49" t="n">
        <v>15</v>
      </c>
      <c r="Y5" s="46" t="n">
        <v>45</v>
      </c>
      <c r="Z5" s="52" t="n">
        <v>67.5</v>
      </c>
      <c r="AA5" s="53" t="n">
        <v>696.5</v>
      </c>
    </row>
    <row r="6" customFormat="false" ht="15" hidden="false" customHeight="false" outlineLevel="0" collapsed="false">
      <c r="B6" s="43" t="s">
        <v>5</v>
      </c>
      <c r="C6" s="44" t="s">
        <v>63</v>
      </c>
      <c r="D6" s="45" t="s">
        <v>33</v>
      </c>
      <c r="E6" s="43" t="s">
        <v>38</v>
      </c>
      <c r="F6" s="46" t="n">
        <v>36</v>
      </c>
      <c r="G6" s="47" t="n">
        <v>72</v>
      </c>
      <c r="H6" s="48" t="n">
        <v>20</v>
      </c>
      <c r="I6" s="49" t="n">
        <v>40</v>
      </c>
      <c r="J6" s="46" t="n">
        <v>11</v>
      </c>
      <c r="K6" s="47" t="n">
        <v>110</v>
      </c>
      <c r="L6" s="48" t="n">
        <v>7</v>
      </c>
      <c r="M6" s="49" t="n">
        <v>70</v>
      </c>
      <c r="N6" s="46" t="n">
        <v>134</v>
      </c>
      <c r="O6" s="47" t="n">
        <v>134</v>
      </c>
      <c r="P6" s="48" t="n">
        <v>71</v>
      </c>
      <c r="Q6" s="50" t="n">
        <v>35.5</v>
      </c>
      <c r="R6" s="46" t="n">
        <v>26</v>
      </c>
      <c r="S6" s="49" t="n">
        <v>52</v>
      </c>
      <c r="T6" s="46" t="n">
        <v>2</v>
      </c>
      <c r="U6" s="51" t="n">
        <v>62</v>
      </c>
      <c r="V6" s="47" t="n">
        <v>82</v>
      </c>
      <c r="W6" s="48" t="n">
        <v>4</v>
      </c>
      <c r="X6" s="49" t="n">
        <v>20</v>
      </c>
      <c r="Y6" s="46" t="n">
        <v>45</v>
      </c>
      <c r="Z6" s="52" t="n">
        <v>67.5</v>
      </c>
      <c r="AA6" s="53" t="n">
        <v>683</v>
      </c>
    </row>
    <row r="7" customFormat="false" ht="15" hidden="false" customHeight="false" outlineLevel="0" collapsed="false">
      <c r="B7" s="43" t="s">
        <v>6</v>
      </c>
      <c r="C7" s="44" t="s">
        <v>86</v>
      </c>
      <c r="D7" s="45" t="s">
        <v>33</v>
      </c>
      <c r="E7" s="43" t="s">
        <v>38</v>
      </c>
      <c r="F7" s="46" t="n">
        <v>63</v>
      </c>
      <c r="G7" s="47" t="n">
        <v>126</v>
      </c>
      <c r="H7" s="48" t="n">
        <v>22</v>
      </c>
      <c r="I7" s="49" t="n">
        <v>44</v>
      </c>
      <c r="J7" s="46" t="n">
        <v>7</v>
      </c>
      <c r="K7" s="47" t="n">
        <v>70</v>
      </c>
      <c r="L7" s="48" t="n">
        <v>9</v>
      </c>
      <c r="M7" s="49" t="n">
        <v>90</v>
      </c>
      <c r="N7" s="46" t="n">
        <v>132</v>
      </c>
      <c r="O7" s="47" t="n">
        <v>132</v>
      </c>
      <c r="P7" s="48" t="n">
        <v>0</v>
      </c>
      <c r="Q7" s="50" t="n">
        <v>0</v>
      </c>
      <c r="R7" s="46" t="n">
        <v>21</v>
      </c>
      <c r="S7" s="49" t="n">
        <v>42</v>
      </c>
      <c r="T7" s="46" t="n">
        <v>0</v>
      </c>
      <c r="U7" s="51" t="n">
        <v>53</v>
      </c>
      <c r="V7" s="47" t="n">
        <v>53</v>
      </c>
      <c r="W7" s="48" t="n">
        <v>1</v>
      </c>
      <c r="X7" s="49" t="n">
        <v>5</v>
      </c>
      <c r="Y7" s="46" t="n">
        <v>30</v>
      </c>
      <c r="Z7" s="52" t="n">
        <v>45</v>
      </c>
      <c r="AA7" s="53" t="n">
        <v>607</v>
      </c>
    </row>
    <row r="8" customFormat="false" ht="15" hidden="false" customHeight="false" outlineLevel="0" collapsed="false">
      <c r="B8" s="43" t="s">
        <v>7</v>
      </c>
      <c r="C8" s="44" t="s">
        <v>91</v>
      </c>
      <c r="D8" s="45" t="s">
        <v>33</v>
      </c>
      <c r="E8" s="43" t="s">
        <v>38</v>
      </c>
      <c r="F8" s="46" t="n">
        <v>38</v>
      </c>
      <c r="G8" s="47" t="n">
        <v>76</v>
      </c>
      <c r="H8" s="48" t="n">
        <v>16</v>
      </c>
      <c r="I8" s="49" t="n">
        <v>32</v>
      </c>
      <c r="J8" s="46" t="n">
        <v>1</v>
      </c>
      <c r="K8" s="47" t="n">
        <v>10</v>
      </c>
      <c r="L8" s="48" t="n">
        <v>9</v>
      </c>
      <c r="M8" s="49" t="n">
        <v>90</v>
      </c>
      <c r="N8" s="46" t="n">
        <v>102</v>
      </c>
      <c r="O8" s="47" t="n">
        <v>102</v>
      </c>
      <c r="P8" s="48" t="n">
        <v>84</v>
      </c>
      <c r="Q8" s="50" t="n">
        <v>42</v>
      </c>
      <c r="R8" s="46" t="n">
        <v>34</v>
      </c>
      <c r="S8" s="49" t="n">
        <v>68</v>
      </c>
      <c r="T8" s="46" t="n">
        <v>1</v>
      </c>
      <c r="U8" s="51" t="n">
        <v>60</v>
      </c>
      <c r="V8" s="47" t="n">
        <v>70</v>
      </c>
      <c r="W8" s="48" t="n">
        <v>1</v>
      </c>
      <c r="X8" s="49" t="n">
        <v>5</v>
      </c>
      <c r="Y8" s="46" t="n">
        <v>45</v>
      </c>
      <c r="Z8" s="52" t="n">
        <v>67.5</v>
      </c>
      <c r="AA8" s="53" t="n">
        <v>562.5</v>
      </c>
    </row>
    <row r="9" customFormat="false" ht="15" hidden="false" customHeight="false" outlineLevel="0" collapsed="false">
      <c r="B9" s="43" t="s">
        <v>8</v>
      </c>
      <c r="C9" s="44" t="s">
        <v>110</v>
      </c>
      <c r="D9" s="45" t="s">
        <v>33</v>
      </c>
      <c r="E9" s="43" t="s">
        <v>38</v>
      </c>
      <c r="F9" s="46" t="n">
        <v>15</v>
      </c>
      <c r="G9" s="47" t="n">
        <v>30</v>
      </c>
      <c r="H9" s="48" t="n">
        <v>9</v>
      </c>
      <c r="I9" s="49" t="n">
        <v>18</v>
      </c>
      <c r="J9" s="46" t="n">
        <v>4</v>
      </c>
      <c r="K9" s="47" t="n">
        <v>40</v>
      </c>
      <c r="L9" s="48" t="n">
        <v>4</v>
      </c>
      <c r="M9" s="49" t="n">
        <v>40</v>
      </c>
      <c r="N9" s="46" t="n">
        <v>66</v>
      </c>
      <c r="O9" s="47" t="n">
        <v>66</v>
      </c>
      <c r="P9" s="48" t="n">
        <v>59</v>
      </c>
      <c r="Q9" s="50" t="n">
        <v>29.5</v>
      </c>
      <c r="R9" s="46" t="n">
        <v>22</v>
      </c>
      <c r="S9" s="49" t="n">
        <v>44</v>
      </c>
      <c r="T9" s="46" t="n">
        <v>3</v>
      </c>
      <c r="U9" s="51" t="n">
        <v>65</v>
      </c>
      <c r="V9" s="47" t="n">
        <v>95</v>
      </c>
      <c r="W9" s="48" t="n">
        <v>0</v>
      </c>
      <c r="X9" s="49" t="n">
        <v>0</v>
      </c>
      <c r="Y9" s="46" t="n">
        <v>20</v>
      </c>
      <c r="Z9" s="52" t="n">
        <v>30</v>
      </c>
      <c r="AA9" s="53" t="n">
        <v>392.5</v>
      </c>
    </row>
    <row r="10" customFormat="false" ht="15" hidden="false" customHeight="false" outlineLevel="0" collapsed="false">
      <c r="B10" s="43" t="s">
        <v>9</v>
      </c>
      <c r="C10" s="44" t="s">
        <v>122</v>
      </c>
      <c r="D10" s="45" t="s">
        <v>33</v>
      </c>
      <c r="E10" s="43" t="s">
        <v>38</v>
      </c>
      <c r="F10" s="46" t="n">
        <v>22</v>
      </c>
      <c r="G10" s="47" t="n">
        <v>44</v>
      </c>
      <c r="H10" s="48" t="n">
        <v>5</v>
      </c>
      <c r="I10" s="49" t="n">
        <v>10</v>
      </c>
      <c r="J10" s="46" t="n">
        <v>0</v>
      </c>
      <c r="K10" s="47" t="n">
        <v>0</v>
      </c>
      <c r="L10" s="48" t="n">
        <v>2</v>
      </c>
      <c r="M10" s="49" t="n">
        <v>20</v>
      </c>
      <c r="N10" s="46" t="n">
        <v>90</v>
      </c>
      <c r="O10" s="47" t="n">
        <v>90</v>
      </c>
      <c r="P10" s="48" t="n">
        <v>0</v>
      </c>
      <c r="Q10" s="50" t="n">
        <v>0</v>
      </c>
      <c r="R10" s="46" t="n">
        <v>7</v>
      </c>
      <c r="S10" s="49" t="n">
        <v>14</v>
      </c>
      <c r="T10" s="46" t="n">
        <v>0</v>
      </c>
      <c r="U10" s="51" t="n">
        <v>48</v>
      </c>
      <c r="V10" s="47" t="n">
        <v>48</v>
      </c>
      <c r="W10" s="48" t="n">
        <v>2</v>
      </c>
      <c r="X10" s="49" t="n">
        <v>10</v>
      </c>
      <c r="Y10" s="46" t="n">
        <v>5</v>
      </c>
      <c r="Z10" s="52" t="n">
        <v>7.5</v>
      </c>
      <c r="AA10" s="53" t="n">
        <v>243.5</v>
      </c>
    </row>
  </sheetData>
  <mergeCells count="24">
    <mergeCell ref="B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V1"/>
    <mergeCell ref="W1:X1"/>
    <mergeCell ref="Y1:Z1"/>
    <mergeCell ref="AA1:AA2"/>
    <mergeCell ref="F2:G2"/>
    <mergeCell ref="H2:I2"/>
    <mergeCell ref="J2:K2"/>
    <mergeCell ref="L2:M2"/>
    <mergeCell ref="N2:O2"/>
    <mergeCell ref="P2:Q2"/>
    <mergeCell ref="R2:S2"/>
    <mergeCell ref="T2:V2"/>
    <mergeCell ref="W2:X2"/>
    <mergeCell ref="Y2:Z2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A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B12" activeCellId="0" sqref="AB12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20.99"/>
    <col collapsed="false" customWidth="true" hidden="false" outlineLevel="0" max="5" min="4" style="0" width="8.67"/>
    <col collapsed="false" customWidth="true" hidden="false" outlineLevel="0" max="26" min="6" style="0" width="6.71"/>
    <col collapsed="false" customWidth="true" hidden="false" outlineLevel="0" max="1025" min="27" style="0" width="8.67"/>
  </cols>
  <sheetData>
    <row r="1" customFormat="false" ht="15" hidden="false" customHeight="true" outlineLevel="0" collapsed="false">
      <c r="B1" s="66" t="s">
        <v>0</v>
      </c>
      <c r="C1" s="66"/>
      <c r="D1" s="67" t="s">
        <v>1</v>
      </c>
      <c r="E1" s="68" t="s">
        <v>2</v>
      </c>
      <c r="F1" s="4" t="s">
        <v>3</v>
      </c>
      <c r="G1" s="4"/>
      <c r="H1" s="5" t="s">
        <v>4</v>
      </c>
      <c r="I1" s="5"/>
      <c r="J1" s="5" t="s">
        <v>5</v>
      </c>
      <c r="K1" s="5"/>
      <c r="L1" s="4" t="s">
        <v>6</v>
      </c>
      <c r="M1" s="4"/>
      <c r="N1" s="5" t="s">
        <v>7</v>
      </c>
      <c r="O1" s="5"/>
      <c r="P1" s="4" t="s">
        <v>8</v>
      </c>
      <c r="Q1" s="4"/>
      <c r="R1" s="5" t="s">
        <v>9</v>
      </c>
      <c r="S1" s="5"/>
      <c r="T1" s="4" t="s">
        <v>10</v>
      </c>
      <c r="U1" s="4"/>
      <c r="V1" s="4"/>
      <c r="W1" s="5" t="s">
        <v>11</v>
      </c>
      <c r="X1" s="5"/>
      <c r="Y1" s="4" t="s">
        <v>12</v>
      </c>
      <c r="Z1" s="4"/>
      <c r="AA1" s="69" t="s">
        <v>13</v>
      </c>
    </row>
    <row r="2" customFormat="false" ht="151.5" hidden="false" customHeight="true" outlineLevel="0" collapsed="false">
      <c r="B2" s="66"/>
      <c r="C2" s="66"/>
      <c r="D2" s="67"/>
      <c r="E2" s="68"/>
      <c r="F2" s="70" t="s">
        <v>14</v>
      </c>
      <c r="G2" s="70"/>
      <c r="H2" s="71" t="s">
        <v>15</v>
      </c>
      <c r="I2" s="71"/>
      <c r="J2" s="71" t="s">
        <v>16</v>
      </c>
      <c r="K2" s="71"/>
      <c r="L2" s="70" t="s">
        <v>17</v>
      </c>
      <c r="M2" s="70"/>
      <c r="N2" s="71" t="s">
        <v>18</v>
      </c>
      <c r="O2" s="71"/>
      <c r="P2" s="70" t="s">
        <v>19</v>
      </c>
      <c r="Q2" s="70"/>
      <c r="R2" s="71" t="s">
        <v>20</v>
      </c>
      <c r="S2" s="71"/>
      <c r="T2" s="70" t="s">
        <v>21</v>
      </c>
      <c r="U2" s="70"/>
      <c r="V2" s="70"/>
      <c r="W2" s="71" t="s">
        <v>22</v>
      </c>
      <c r="X2" s="71"/>
      <c r="Y2" s="70" t="s">
        <v>23</v>
      </c>
      <c r="Z2" s="70"/>
      <c r="AA2" s="69"/>
    </row>
    <row r="3" customFormat="false" ht="24" hidden="false" customHeight="false" outlineLevel="0" collapsed="false">
      <c r="B3" s="72" t="s">
        <v>24</v>
      </c>
      <c r="C3" s="73" t="s">
        <v>25</v>
      </c>
      <c r="D3" s="2" t="s">
        <v>26</v>
      </c>
      <c r="E3" s="74" t="s">
        <v>27</v>
      </c>
      <c r="F3" s="75" t="s">
        <v>28</v>
      </c>
      <c r="G3" s="76" t="s">
        <v>29</v>
      </c>
      <c r="H3" s="77" t="s">
        <v>28</v>
      </c>
      <c r="I3" s="78" t="s">
        <v>29</v>
      </c>
      <c r="J3" s="77" t="s">
        <v>28</v>
      </c>
      <c r="K3" s="78" t="s">
        <v>29</v>
      </c>
      <c r="L3" s="79" t="s">
        <v>28</v>
      </c>
      <c r="M3" s="80" t="s">
        <v>29</v>
      </c>
      <c r="N3" s="77" t="s">
        <v>28</v>
      </c>
      <c r="O3" s="78" t="s">
        <v>29</v>
      </c>
      <c r="P3" s="75" t="s">
        <v>28</v>
      </c>
      <c r="Q3" s="76" t="s">
        <v>29</v>
      </c>
      <c r="R3" s="81" t="s">
        <v>28</v>
      </c>
      <c r="S3" s="78" t="s">
        <v>29</v>
      </c>
      <c r="T3" s="82" t="s">
        <v>28</v>
      </c>
      <c r="U3" s="75" t="s">
        <v>30</v>
      </c>
      <c r="V3" s="80" t="s">
        <v>29</v>
      </c>
      <c r="W3" s="77" t="s">
        <v>28</v>
      </c>
      <c r="X3" s="78" t="s">
        <v>29</v>
      </c>
      <c r="Y3" s="83" t="s">
        <v>28</v>
      </c>
      <c r="Z3" s="80" t="s">
        <v>29</v>
      </c>
      <c r="AA3" s="84" t="s">
        <v>31</v>
      </c>
    </row>
    <row r="4" customFormat="false" ht="15" hidden="false" customHeight="false" outlineLevel="0" collapsed="false">
      <c r="B4" s="29" t="s">
        <v>3</v>
      </c>
      <c r="C4" s="85" t="s">
        <v>88</v>
      </c>
      <c r="D4" s="86" t="s">
        <v>89</v>
      </c>
      <c r="E4" s="29" t="s">
        <v>34</v>
      </c>
      <c r="F4" s="87" t="n">
        <v>58</v>
      </c>
      <c r="G4" s="88" t="n">
        <v>116</v>
      </c>
      <c r="H4" s="89" t="n">
        <v>16</v>
      </c>
      <c r="I4" s="90" t="n">
        <v>32</v>
      </c>
      <c r="J4" s="87" t="n">
        <v>8</v>
      </c>
      <c r="K4" s="88" t="n">
        <v>80</v>
      </c>
      <c r="L4" s="89" t="n">
        <v>6</v>
      </c>
      <c r="M4" s="90" t="n">
        <v>60</v>
      </c>
      <c r="N4" s="87" t="n">
        <v>118</v>
      </c>
      <c r="O4" s="88" t="n">
        <v>118</v>
      </c>
      <c r="P4" s="89" t="n">
        <v>0</v>
      </c>
      <c r="Q4" s="91" t="n">
        <v>0</v>
      </c>
      <c r="R4" s="87" t="n">
        <v>22</v>
      </c>
      <c r="S4" s="90" t="n">
        <v>44</v>
      </c>
      <c r="T4" s="87" t="n">
        <v>4</v>
      </c>
      <c r="U4" s="92" t="n">
        <v>65</v>
      </c>
      <c r="V4" s="88" t="n">
        <v>105</v>
      </c>
      <c r="W4" s="89" t="n">
        <v>3</v>
      </c>
      <c r="X4" s="90" t="n">
        <v>15</v>
      </c>
      <c r="Y4" s="87" t="n">
        <v>15</v>
      </c>
      <c r="Z4" s="93" t="n">
        <v>22.5</v>
      </c>
      <c r="AA4" s="94" t="n">
        <v>592.5</v>
      </c>
    </row>
    <row r="5" customFormat="false" ht="15" hidden="false" customHeight="false" outlineLevel="0" collapsed="false">
      <c r="B5" s="43" t="s">
        <v>4</v>
      </c>
      <c r="C5" s="44" t="s">
        <v>120</v>
      </c>
      <c r="D5" s="45" t="s">
        <v>89</v>
      </c>
      <c r="E5" s="43" t="s">
        <v>34</v>
      </c>
      <c r="F5" s="46" t="n">
        <v>12</v>
      </c>
      <c r="G5" s="47" t="n">
        <v>24</v>
      </c>
      <c r="H5" s="48" t="n">
        <v>0</v>
      </c>
      <c r="I5" s="49" t="n">
        <v>0</v>
      </c>
      <c r="J5" s="46" t="n">
        <v>2</v>
      </c>
      <c r="K5" s="47" t="n">
        <v>20</v>
      </c>
      <c r="L5" s="48" t="n">
        <v>3</v>
      </c>
      <c r="M5" s="49" t="n">
        <v>30</v>
      </c>
      <c r="N5" s="46" t="n">
        <v>100</v>
      </c>
      <c r="O5" s="47" t="n">
        <v>100</v>
      </c>
      <c r="P5" s="48" t="n">
        <v>55</v>
      </c>
      <c r="Q5" s="50" t="n">
        <v>27.5</v>
      </c>
      <c r="R5" s="46" t="n">
        <v>6</v>
      </c>
      <c r="S5" s="49" t="n">
        <v>12</v>
      </c>
      <c r="T5" s="46" t="n">
        <v>1</v>
      </c>
      <c r="U5" s="51" t="n">
        <v>19</v>
      </c>
      <c r="V5" s="47" t="n">
        <v>29</v>
      </c>
      <c r="W5" s="48" t="n">
        <v>0</v>
      </c>
      <c r="X5" s="49" t="n">
        <v>0</v>
      </c>
      <c r="Y5" s="46" t="n">
        <v>15</v>
      </c>
      <c r="Z5" s="52" t="n">
        <v>22.5</v>
      </c>
      <c r="AA5" s="53" t="n">
        <v>265</v>
      </c>
    </row>
    <row r="6" customFormat="false" ht="15" hidden="false" customHeight="false" outlineLevel="0" collapsed="false">
      <c r="B6" s="43" t="s">
        <v>5</v>
      </c>
      <c r="C6" s="44" t="s">
        <v>126</v>
      </c>
      <c r="D6" s="45" t="s">
        <v>89</v>
      </c>
      <c r="E6" s="43" t="s">
        <v>38</v>
      </c>
      <c r="F6" s="46" t="n">
        <v>2</v>
      </c>
      <c r="G6" s="47" t="n">
        <v>4</v>
      </c>
      <c r="H6" s="48" t="n">
        <v>0</v>
      </c>
      <c r="I6" s="49" t="n">
        <v>0</v>
      </c>
      <c r="J6" s="46" t="n">
        <v>2</v>
      </c>
      <c r="K6" s="47" t="n">
        <v>20</v>
      </c>
      <c r="L6" s="48" t="n">
        <v>3</v>
      </c>
      <c r="M6" s="49" t="n">
        <v>30</v>
      </c>
      <c r="N6" s="46" t="n">
        <v>58</v>
      </c>
      <c r="O6" s="47" t="n">
        <v>58</v>
      </c>
      <c r="P6" s="48" t="n">
        <v>37</v>
      </c>
      <c r="Q6" s="50" t="n">
        <v>18.5</v>
      </c>
      <c r="R6" s="46" t="n">
        <v>9</v>
      </c>
      <c r="S6" s="49" t="n">
        <v>18</v>
      </c>
      <c r="T6" s="46" t="n">
        <v>2</v>
      </c>
      <c r="U6" s="51" t="n">
        <v>0</v>
      </c>
      <c r="V6" s="47" t="n">
        <v>20</v>
      </c>
      <c r="W6" s="48" t="n">
        <v>2</v>
      </c>
      <c r="X6" s="49" t="n">
        <v>10</v>
      </c>
      <c r="Y6" s="46" t="n">
        <v>15</v>
      </c>
      <c r="Z6" s="52" t="n">
        <v>22.5</v>
      </c>
      <c r="AA6" s="53" t="n">
        <v>201</v>
      </c>
    </row>
  </sheetData>
  <autoFilter ref="B3:AA3"/>
  <mergeCells count="24">
    <mergeCell ref="B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V1"/>
    <mergeCell ref="W1:X1"/>
    <mergeCell ref="Y1:Z1"/>
    <mergeCell ref="AA1:AA2"/>
    <mergeCell ref="F2:G2"/>
    <mergeCell ref="H2:I2"/>
    <mergeCell ref="J2:K2"/>
    <mergeCell ref="L2:M2"/>
    <mergeCell ref="N2:O2"/>
    <mergeCell ref="P2:Q2"/>
    <mergeCell ref="R2:S2"/>
    <mergeCell ref="T2:V2"/>
    <mergeCell ref="W2:X2"/>
    <mergeCell ref="Y2:Z2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A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Y12" activeCellId="0" sqref="Y12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23.71"/>
    <col collapsed="false" customWidth="true" hidden="false" outlineLevel="0" max="5" min="4" style="0" width="8.67"/>
    <col collapsed="false" customWidth="true" hidden="false" outlineLevel="0" max="26" min="6" style="0" width="6.71"/>
    <col collapsed="false" customWidth="true" hidden="false" outlineLevel="0" max="1025" min="27" style="0" width="8.67"/>
  </cols>
  <sheetData>
    <row r="1" customFormat="false" ht="15" hidden="false" customHeight="true" outlineLevel="0" collapsed="false">
      <c r="B1" s="66" t="s">
        <v>0</v>
      </c>
      <c r="C1" s="66"/>
      <c r="D1" s="67" t="s">
        <v>1</v>
      </c>
      <c r="E1" s="68" t="s">
        <v>2</v>
      </c>
      <c r="F1" s="4" t="s">
        <v>3</v>
      </c>
      <c r="G1" s="4"/>
      <c r="H1" s="5" t="s">
        <v>4</v>
      </c>
      <c r="I1" s="5"/>
      <c r="J1" s="5" t="s">
        <v>5</v>
      </c>
      <c r="K1" s="5"/>
      <c r="L1" s="4" t="s">
        <v>6</v>
      </c>
      <c r="M1" s="4"/>
      <c r="N1" s="5" t="s">
        <v>7</v>
      </c>
      <c r="O1" s="5"/>
      <c r="P1" s="4" t="s">
        <v>8</v>
      </c>
      <c r="Q1" s="4"/>
      <c r="R1" s="5" t="s">
        <v>9</v>
      </c>
      <c r="S1" s="5"/>
      <c r="T1" s="4" t="s">
        <v>10</v>
      </c>
      <c r="U1" s="4"/>
      <c r="V1" s="4"/>
      <c r="W1" s="5" t="s">
        <v>11</v>
      </c>
      <c r="X1" s="5"/>
      <c r="Y1" s="4" t="s">
        <v>12</v>
      </c>
      <c r="Z1" s="4"/>
      <c r="AA1" s="69" t="s">
        <v>13</v>
      </c>
    </row>
    <row r="2" customFormat="false" ht="155.25" hidden="false" customHeight="true" outlineLevel="0" collapsed="false">
      <c r="B2" s="66"/>
      <c r="C2" s="66"/>
      <c r="D2" s="67"/>
      <c r="E2" s="68"/>
      <c r="F2" s="70" t="s">
        <v>14</v>
      </c>
      <c r="G2" s="70"/>
      <c r="H2" s="71" t="s">
        <v>15</v>
      </c>
      <c r="I2" s="71"/>
      <c r="J2" s="71" t="s">
        <v>16</v>
      </c>
      <c r="K2" s="71"/>
      <c r="L2" s="70" t="s">
        <v>17</v>
      </c>
      <c r="M2" s="70"/>
      <c r="N2" s="71" t="s">
        <v>18</v>
      </c>
      <c r="O2" s="71"/>
      <c r="P2" s="70" t="s">
        <v>19</v>
      </c>
      <c r="Q2" s="70"/>
      <c r="R2" s="71" t="s">
        <v>20</v>
      </c>
      <c r="S2" s="71"/>
      <c r="T2" s="70" t="s">
        <v>21</v>
      </c>
      <c r="U2" s="70"/>
      <c r="V2" s="70"/>
      <c r="W2" s="71" t="s">
        <v>22</v>
      </c>
      <c r="X2" s="71"/>
      <c r="Y2" s="70" t="s">
        <v>23</v>
      </c>
      <c r="Z2" s="70"/>
      <c r="AA2" s="69"/>
    </row>
    <row r="3" customFormat="false" ht="24" hidden="false" customHeight="false" outlineLevel="0" collapsed="false">
      <c r="B3" s="72" t="s">
        <v>24</v>
      </c>
      <c r="C3" s="73" t="s">
        <v>25</v>
      </c>
      <c r="D3" s="2" t="s">
        <v>26</v>
      </c>
      <c r="E3" s="74" t="s">
        <v>27</v>
      </c>
      <c r="F3" s="75" t="s">
        <v>28</v>
      </c>
      <c r="G3" s="76" t="s">
        <v>29</v>
      </c>
      <c r="H3" s="77" t="s">
        <v>28</v>
      </c>
      <c r="I3" s="78" t="s">
        <v>29</v>
      </c>
      <c r="J3" s="77" t="s">
        <v>28</v>
      </c>
      <c r="K3" s="78" t="s">
        <v>29</v>
      </c>
      <c r="L3" s="79" t="s">
        <v>28</v>
      </c>
      <c r="M3" s="80" t="s">
        <v>29</v>
      </c>
      <c r="N3" s="77" t="s">
        <v>28</v>
      </c>
      <c r="O3" s="78" t="s">
        <v>29</v>
      </c>
      <c r="P3" s="75" t="s">
        <v>28</v>
      </c>
      <c r="Q3" s="76" t="s">
        <v>29</v>
      </c>
      <c r="R3" s="81" t="s">
        <v>28</v>
      </c>
      <c r="S3" s="78" t="s">
        <v>29</v>
      </c>
      <c r="T3" s="82" t="s">
        <v>28</v>
      </c>
      <c r="U3" s="75" t="s">
        <v>30</v>
      </c>
      <c r="V3" s="80" t="s">
        <v>29</v>
      </c>
      <c r="W3" s="77" t="s">
        <v>28</v>
      </c>
      <c r="X3" s="78" t="s">
        <v>29</v>
      </c>
      <c r="Y3" s="83" t="s">
        <v>28</v>
      </c>
      <c r="Z3" s="80" t="s">
        <v>29</v>
      </c>
      <c r="AA3" s="84" t="s">
        <v>31</v>
      </c>
    </row>
    <row r="4" customFormat="false" ht="15" hidden="false" customHeight="false" outlineLevel="0" collapsed="false">
      <c r="B4" s="29" t="s">
        <v>3</v>
      </c>
      <c r="C4" s="85" t="s">
        <v>42</v>
      </c>
      <c r="D4" s="86" t="s">
        <v>43</v>
      </c>
      <c r="E4" s="29" t="s">
        <v>34</v>
      </c>
      <c r="F4" s="87" t="n">
        <v>37</v>
      </c>
      <c r="G4" s="88" t="n">
        <v>74</v>
      </c>
      <c r="H4" s="89" t="n">
        <v>35</v>
      </c>
      <c r="I4" s="90" t="n">
        <v>70</v>
      </c>
      <c r="J4" s="87" t="n">
        <v>9</v>
      </c>
      <c r="K4" s="88" t="n">
        <v>90</v>
      </c>
      <c r="L4" s="89" t="n">
        <v>9</v>
      </c>
      <c r="M4" s="90" t="n">
        <v>90</v>
      </c>
      <c r="N4" s="87" t="n">
        <v>170</v>
      </c>
      <c r="O4" s="88" t="n">
        <v>170</v>
      </c>
      <c r="P4" s="89" t="n">
        <v>81</v>
      </c>
      <c r="Q4" s="91" t="n">
        <v>40.5</v>
      </c>
      <c r="R4" s="87" t="n">
        <v>59</v>
      </c>
      <c r="S4" s="90" t="n">
        <v>118</v>
      </c>
      <c r="T4" s="87" t="n">
        <v>4</v>
      </c>
      <c r="U4" s="92" t="n">
        <v>64</v>
      </c>
      <c r="V4" s="88" t="n">
        <v>104</v>
      </c>
      <c r="W4" s="89" t="n">
        <v>8</v>
      </c>
      <c r="X4" s="90" t="n">
        <v>40</v>
      </c>
      <c r="Y4" s="87" t="n">
        <v>45</v>
      </c>
      <c r="Z4" s="93" t="n">
        <v>67.5</v>
      </c>
      <c r="AA4" s="94" t="n">
        <v>864</v>
      </c>
    </row>
    <row r="5" customFormat="false" ht="15" hidden="false" customHeight="false" outlineLevel="0" collapsed="false">
      <c r="B5" s="43" t="s">
        <v>4</v>
      </c>
      <c r="C5" s="44" t="s">
        <v>45</v>
      </c>
      <c r="D5" s="45" t="s">
        <v>46</v>
      </c>
      <c r="E5" s="43" t="s">
        <v>34</v>
      </c>
      <c r="F5" s="46" t="n">
        <v>63</v>
      </c>
      <c r="G5" s="47" t="n">
        <v>126</v>
      </c>
      <c r="H5" s="48" t="n">
        <v>17</v>
      </c>
      <c r="I5" s="49" t="n">
        <v>34</v>
      </c>
      <c r="J5" s="46" t="n">
        <v>5</v>
      </c>
      <c r="K5" s="47" t="n">
        <v>50</v>
      </c>
      <c r="L5" s="48" t="n">
        <v>6</v>
      </c>
      <c r="M5" s="49" t="n">
        <v>60</v>
      </c>
      <c r="N5" s="46" t="n">
        <v>172</v>
      </c>
      <c r="O5" s="47" t="n">
        <v>172</v>
      </c>
      <c r="P5" s="48" t="n">
        <v>35</v>
      </c>
      <c r="Q5" s="50" t="n">
        <v>17.5</v>
      </c>
      <c r="R5" s="46" t="n">
        <v>46</v>
      </c>
      <c r="S5" s="49" t="n">
        <v>92</v>
      </c>
      <c r="T5" s="46" t="n">
        <v>3</v>
      </c>
      <c r="U5" s="51" t="n">
        <v>80</v>
      </c>
      <c r="V5" s="47" t="n">
        <v>110</v>
      </c>
      <c r="W5" s="48" t="n">
        <v>6</v>
      </c>
      <c r="X5" s="49" t="n">
        <v>30</v>
      </c>
      <c r="Y5" s="46" t="n">
        <v>75</v>
      </c>
      <c r="Z5" s="52" t="n">
        <v>112.5</v>
      </c>
      <c r="AA5" s="53" t="n">
        <v>804</v>
      </c>
    </row>
    <row r="6" customFormat="false" ht="15" hidden="false" customHeight="false" outlineLevel="0" collapsed="false">
      <c r="B6" s="43" t="s">
        <v>5</v>
      </c>
      <c r="C6" s="44" t="s">
        <v>102</v>
      </c>
      <c r="D6" s="45" t="s">
        <v>46</v>
      </c>
      <c r="E6" s="43" t="s">
        <v>38</v>
      </c>
      <c r="F6" s="46" t="n">
        <v>38</v>
      </c>
      <c r="G6" s="47" t="n">
        <v>76</v>
      </c>
      <c r="H6" s="48" t="n">
        <v>0</v>
      </c>
      <c r="I6" s="49" t="n">
        <v>0</v>
      </c>
      <c r="J6" s="46" t="n">
        <v>3</v>
      </c>
      <c r="K6" s="47" t="n">
        <v>30</v>
      </c>
      <c r="L6" s="48" t="n">
        <v>5</v>
      </c>
      <c r="M6" s="49" t="n">
        <v>50</v>
      </c>
      <c r="N6" s="46" t="n">
        <v>76</v>
      </c>
      <c r="O6" s="47" t="n">
        <v>76</v>
      </c>
      <c r="P6" s="48" t="n">
        <v>0</v>
      </c>
      <c r="Q6" s="50" t="n">
        <v>0</v>
      </c>
      <c r="R6" s="46" t="n">
        <v>26</v>
      </c>
      <c r="S6" s="49" t="n">
        <v>52</v>
      </c>
      <c r="T6" s="46" t="n">
        <v>2</v>
      </c>
      <c r="U6" s="51" t="n">
        <v>74</v>
      </c>
      <c r="V6" s="47" t="n">
        <v>94</v>
      </c>
      <c r="W6" s="48" t="n">
        <v>2</v>
      </c>
      <c r="X6" s="49" t="n">
        <v>10</v>
      </c>
      <c r="Y6" s="46" t="n">
        <v>55</v>
      </c>
      <c r="Z6" s="52" t="n">
        <v>82.5</v>
      </c>
      <c r="AA6" s="53" t="n">
        <v>470.5</v>
      </c>
    </row>
  </sheetData>
  <autoFilter ref="B3:AA3"/>
  <mergeCells count="24">
    <mergeCell ref="B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V1"/>
    <mergeCell ref="W1:X1"/>
    <mergeCell ref="Y1:Z1"/>
    <mergeCell ref="AA1:AA2"/>
    <mergeCell ref="F2:G2"/>
    <mergeCell ref="H2:I2"/>
    <mergeCell ref="J2:K2"/>
    <mergeCell ref="L2:M2"/>
    <mergeCell ref="N2:O2"/>
    <mergeCell ref="P2:Q2"/>
    <mergeCell ref="R2:S2"/>
    <mergeCell ref="T2:V2"/>
    <mergeCell ref="W2:X2"/>
    <mergeCell ref="Y2:Z2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A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6" activeCellId="0" sqref="J16"/>
    </sheetView>
  </sheetViews>
  <sheetFormatPr defaultRowHeight="15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8.67"/>
    <col collapsed="false" customWidth="true" hidden="false" outlineLevel="0" max="3" min="3" style="0" width="20.99"/>
    <col collapsed="false" customWidth="true" hidden="false" outlineLevel="0" max="5" min="4" style="0" width="8.67"/>
    <col collapsed="false" customWidth="true" hidden="false" outlineLevel="0" max="26" min="6" style="0" width="6.71"/>
    <col collapsed="false" customWidth="true" hidden="false" outlineLevel="0" max="1025" min="27" style="0" width="8.67"/>
  </cols>
  <sheetData>
    <row r="1" customFormat="false" ht="15" hidden="false" customHeight="true" outlineLevel="0" collapsed="false">
      <c r="B1" s="1" t="s">
        <v>0</v>
      </c>
      <c r="C1" s="1"/>
      <c r="D1" s="2" t="s">
        <v>1</v>
      </c>
      <c r="E1" s="3" t="s">
        <v>2</v>
      </c>
      <c r="F1" s="4" t="s">
        <v>3</v>
      </c>
      <c r="G1" s="4"/>
      <c r="H1" s="5" t="s">
        <v>4</v>
      </c>
      <c r="I1" s="5"/>
      <c r="J1" s="5" t="s">
        <v>5</v>
      </c>
      <c r="K1" s="5"/>
      <c r="L1" s="4" t="s">
        <v>6</v>
      </c>
      <c r="M1" s="4"/>
      <c r="N1" s="5" t="s">
        <v>7</v>
      </c>
      <c r="O1" s="5"/>
      <c r="P1" s="4" t="s">
        <v>8</v>
      </c>
      <c r="Q1" s="4"/>
      <c r="R1" s="5" t="s">
        <v>9</v>
      </c>
      <c r="S1" s="5"/>
      <c r="T1" s="4" t="s">
        <v>10</v>
      </c>
      <c r="U1" s="4"/>
      <c r="V1" s="4"/>
      <c r="W1" s="5" t="s">
        <v>11</v>
      </c>
      <c r="X1" s="5"/>
      <c r="Y1" s="4" t="s">
        <v>12</v>
      </c>
      <c r="Z1" s="4"/>
      <c r="AA1" s="6" t="s">
        <v>13</v>
      </c>
    </row>
    <row r="2" customFormat="false" ht="162" hidden="false" customHeight="true" outlineLevel="0" collapsed="false">
      <c r="B2" s="1"/>
      <c r="C2" s="1"/>
      <c r="D2" s="2"/>
      <c r="E2" s="3"/>
      <c r="F2" s="8" t="s">
        <v>14</v>
      </c>
      <c r="G2" s="8"/>
      <c r="H2" s="9" t="s">
        <v>15</v>
      </c>
      <c r="I2" s="9"/>
      <c r="J2" s="9" t="s">
        <v>16</v>
      </c>
      <c r="K2" s="9"/>
      <c r="L2" s="8" t="s">
        <v>17</v>
      </c>
      <c r="M2" s="8"/>
      <c r="N2" s="9" t="s">
        <v>18</v>
      </c>
      <c r="O2" s="9"/>
      <c r="P2" s="8" t="s">
        <v>19</v>
      </c>
      <c r="Q2" s="8"/>
      <c r="R2" s="9" t="s">
        <v>20</v>
      </c>
      <c r="S2" s="9"/>
      <c r="T2" s="8" t="s">
        <v>21</v>
      </c>
      <c r="U2" s="8"/>
      <c r="V2" s="8"/>
      <c r="W2" s="9" t="s">
        <v>22</v>
      </c>
      <c r="X2" s="9"/>
      <c r="Y2" s="8" t="s">
        <v>23</v>
      </c>
      <c r="Z2" s="8"/>
      <c r="AA2" s="6"/>
    </row>
    <row r="3" customFormat="false" ht="29.25" hidden="false" customHeight="true" outlineLevel="0" collapsed="false">
      <c r="B3" s="72" t="s">
        <v>24</v>
      </c>
      <c r="C3" s="73" t="s">
        <v>25</v>
      </c>
      <c r="D3" s="2" t="s">
        <v>26</v>
      </c>
      <c r="E3" s="74" t="s">
        <v>27</v>
      </c>
      <c r="F3" s="75" t="s">
        <v>28</v>
      </c>
      <c r="G3" s="76" t="s">
        <v>29</v>
      </c>
      <c r="H3" s="77" t="s">
        <v>28</v>
      </c>
      <c r="I3" s="78" t="s">
        <v>29</v>
      </c>
      <c r="J3" s="77" t="s">
        <v>28</v>
      </c>
      <c r="K3" s="78" t="s">
        <v>29</v>
      </c>
      <c r="L3" s="79" t="s">
        <v>28</v>
      </c>
      <c r="M3" s="80" t="s">
        <v>29</v>
      </c>
      <c r="N3" s="77" t="s">
        <v>28</v>
      </c>
      <c r="O3" s="78" t="s">
        <v>29</v>
      </c>
      <c r="P3" s="75" t="s">
        <v>28</v>
      </c>
      <c r="Q3" s="76" t="s">
        <v>29</v>
      </c>
      <c r="R3" s="81" t="s">
        <v>28</v>
      </c>
      <c r="S3" s="78" t="s">
        <v>29</v>
      </c>
      <c r="T3" s="82" t="s">
        <v>28</v>
      </c>
      <c r="U3" s="75" t="s">
        <v>30</v>
      </c>
      <c r="V3" s="80" t="s">
        <v>29</v>
      </c>
      <c r="W3" s="77" t="s">
        <v>28</v>
      </c>
      <c r="X3" s="78" t="s">
        <v>29</v>
      </c>
      <c r="Y3" s="83" t="s">
        <v>28</v>
      </c>
      <c r="Z3" s="80" t="s">
        <v>29</v>
      </c>
      <c r="AA3" s="84" t="s">
        <v>31</v>
      </c>
    </row>
    <row r="4" customFormat="false" ht="15" hidden="false" customHeight="false" outlineLevel="0" collapsed="false">
      <c r="B4" s="29" t="s">
        <v>3</v>
      </c>
      <c r="C4" s="85" t="s">
        <v>65</v>
      </c>
      <c r="D4" s="86" t="s">
        <v>66</v>
      </c>
      <c r="E4" s="29" t="s">
        <v>38</v>
      </c>
      <c r="F4" s="87" t="n">
        <v>61</v>
      </c>
      <c r="G4" s="88" t="n">
        <f aca="false">F4*2</f>
        <v>122</v>
      </c>
      <c r="H4" s="89" t="n">
        <v>0</v>
      </c>
      <c r="I4" s="90" t="n">
        <f aca="false">H4*2</f>
        <v>0</v>
      </c>
      <c r="J4" s="87" t="n">
        <v>12</v>
      </c>
      <c r="K4" s="88" t="n">
        <f aca="false">J4*10</f>
        <v>120</v>
      </c>
      <c r="L4" s="89" t="n">
        <v>5</v>
      </c>
      <c r="M4" s="90" t="n">
        <f aca="false">L4*10</f>
        <v>50</v>
      </c>
      <c r="N4" s="87" t="n">
        <v>144</v>
      </c>
      <c r="O4" s="88" t="n">
        <f aca="false">N4*1</f>
        <v>144</v>
      </c>
      <c r="P4" s="89" t="n">
        <v>0</v>
      </c>
      <c r="Q4" s="91" t="n">
        <f aca="false">P4*0.5</f>
        <v>0</v>
      </c>
      <c r="R4" s="87" t="n">
        <v>26</v>
      </c>
      <c r="S4" s="90" t="n">
        <f aca="false">R4*2</f>
        <v>52</v>
      </c>
      <c r="T4" s="87" t="n">
        <v>4</v>
      </c>
      <c r="U4" s="92" t="n">
        <v>52</v>
      </c>
      <c r="V4" s="88" t="n">
        <f aca="false">T4*10+U4</f>
        <v>92</v>
      </c>
      <c r="W4" s="89" t="n">
        <v>2</v>
      </c>
      <c r="X4" s="90" t="n">
        <f aca="false">W4*5</f>
        <v>10</v>
      </c>
      <c r="Y4" s="87" t="n">
        <v>55</v>
      </c>
      <c r="Z4" s="93" t="n">
        <f aca="false">Y4*1.5</f>
        <v>82.5</v>
      </c>
      <c r="AA4" s="94" t="n">
        <f aca="false">G4+I4+K4+M4+O4+Q4+S4+V4+X4+Z4</f>
        <v>672.5</v>
      </c>
    </row>
    <row r="5" customFormat="false" ht="15" hidden="false" customHeight="false" outlineLevel="0" collapsed="false">
      <c r="B5" s="43" t="s">
        <v>4</v>
      </c>
      <c r="C5" s="44" t="s">
        <v>76</v>
      </c>
      <c r="D5" s="45" t="s">
        <v>66</v>
      </c>
      <c r="E5" s="43" t="s">
        <v>34</v>
      </c>
      <c r="F5" s="46" t="n">
        <v>48</v>
      </c>
      <c r="G5" s="47" t="n">
        <f aca="false">F5*2</f>
        <v>96</v>
      </c>
      <c r="H5" s="48" t="n">
        <v>21</v>
      </c>
      <c r="I5" s="49" t="n">
        <f aca="false">H5*2</f>
        <v>42</v>
      </c>
      <c r="J5" s="46" t="n">
        <v>8</v>
      </c>
      <c r="K5" s="47" t="n">
        <f aca="false">J5*10</f>
        <v>80</v>
      </c>
      <c r="L5" s="48" t="n">
        <v>7</v>
      </c>
      <c r="M5" s="49" t="n">
        <f aca="false">L5*10</f>
        <v>70</v>
      </c>
      <c r="N5" s="46" t="n">
        <v>144</v>
      </c>
      <c r="O5" s="47" t="n">
        <f aca="false">N5*1</f>
        <v>144</v>
      </c>
      <c r="P5" s="48" t="n">
        <v>105</v>
      </c>
      <c r="Q5" s="50" t="n">
        <f aca="false">P5*0.5</f>
        <v>52.5</v>
      </c>
      <c r="R5" s="46" t="n">
        <v>13</v>
      </c>
      <c r="S5" s="49" t="n">
        <f aca="false">R5*2</f>
        <v>26</v>
      </c>
      <c r="T5" s="46" t="n">
        <v>2</v>
      </c>
      <c r="U5" s="51" t="n">
        <v>67</v>
      </c>
      <c r="V5" s="47" t="n">
        <f aca="false">T5*10+U5</f>
        <v>87</v>
      </c>
      <c r="W5" s="48" t="n">
        <v>1</v>
      </c>
      <c r="X5" s="49" t="n">
        <f aca="false">W5*5</f>
        <v>5</v>
      </c>
      <c r="Y5" s="46" t="n">
        <v>35</v>
      </c>
      <c r="Z5" s="52" t="n">
        <f aca="false">Y5*1.5</f>
        <v>52.5</v>
      </c>
      <c r="AA5" s="53" t="n">
        <f aca="false">G5+I5+K5+M5+O5+Q5+S5+V5+X5+Z5</f>
        <v>655</v>
      </c>
    </row>
    <row r="6" customFormat="false" ht="15.75" hidden="false" customHeight="false" outlineLevel="0" collapsed="false">
      <c r="B6" s="55" t="s">
        <v>5</v>
      </c>
      <c r="C6" s="56" t="s">
        <v>124</v>
      </c>
      <c r="D6" s="57" t="s">
        <v>66</v>
      </c>
      <c r="E6" s="55" t="s">
        <v>38</v>
      </c>
      <c r="F6" s="58" t="n">
        <v>14</v>
      </c>
      <c r="G6" s="59" t="n">
        <f aca="false">F6*2</f>
        <v>28</v>
      </c>
      <c r="H6" s="60" t="n">
        <v>6</v>
      </c>
      <c r="I6" s="61" t="n">
        <f aca="false">H6*2</f>
        <v>12</v>
      </c>
      <c r="J6" s="58" t="n">
        <v>3</v>
      </c>
      <c r="K6" s="59" t="n">
        <f aca="false">J6*10</f>
        <v>30</v>
      </c>
      <c r="L6" s="60" t="n">
        <v>3</v>
      </c>
      <c r="M6" s="61" t="n">
        <f aca="false">L6*10</f>
        <v>30</v>
      </c>
      <c r="N6" s="58" t="n">
        <v>80</v>
      </c>
      <c r="O6" s="59" t="n">
        <f aca="false">N6*1</f>
        <v>80</v>
      </c>
      <c r="P6" s="60" t="n">
        <v>0</v>
      </c>
      <c r="Q6" s="62" t="n">
        <f aca="false">P6*0.5</f>
        <v>0</v>
      </c>
      <c r="R6" s="58" t="n">
        <v>0</v>
      </c>
      <c r="S6" s="61" t="n">
        <f aca="false">R6*2</f>
        <v>0</v>
      </c>
      <c r="T6" s="58" t="n">
        <v>0</v>
      </c>
      <c r="U6" s="63" t="n">
        <v>35</v>
      </c>
      <c r="V6" s="59" t="n">
        <f aca="false">T6*10+U6</f>
        <v>35</v>
      </c>
      <c r="W6" s="60" t="n">
        <v>0</v>
      </c>
      <c r="X6" s="61" t="n">
        <f aca="false">W6*5</f>
        <v>0</v>
      </c>
      <c r="Y6" s="58" t="n">
        <v>15</v>
      </c>
      <c r="Z6" s="64" t="n">
        <f aca="false">Y6*1.5</f>
        <v>22.5</v>
      </c>
      <c r="AA6" s="65" t="n">
        <f aca="false">G6+I6+K6+M6+O6+Q6+S6+V6+X6+Z6</f>
        <v>237.5</v>
      </c>
    </row>
  </sheetData>
  <autoFilter ref="B3:AB3"/>
  <mergeCells count="24">
    <mergeCell ref="B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V1"/>
    <mergeCell ref="W1:X1"/>
    <mergeCell ref="Y1:Z1"/>
    <mergeCell ref="AA1:AA2"/>
    <mergeCell ref="F2:G2"/>
    <mergeCell ref="H2:I2"/>
    <mergeCell ref="J2:K2"/>
    <mergeCell ref="L2:M2"/>
    <mergeCell ref="N2:O2"/>
    <mergeCell ref="P2:Q2"/>
    <mergeCell ref="R2:S2"/>
    <mergeCell ref="T2:V2"/>
    <mergeCell ref="W2:X2"/>
    <mergeCell ref="Y2:Z2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  <Company>ČEZ ICT Services, a. s.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2017-09-21T10:28:49Z</dcterms:created>
  <dc:creator>Kopp Roman</dc:creator>
  <dc:description/>
  <dc:language>cs-CZ</dc:language>
  <cp:lastModifiedBy>Kopp Roman</cp:lastModifiedBy>
  <cp:lastPrinted>2017-09-25T11:27:51Z</cp:lastPrinted>
  <dcterms:modified xsi:type="dcterms:W3CDTF">2017-10-02T05:02:26Z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ČEZ ICT Services, a. s.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